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>
    <definedName name="ГодОтч">'Sheet1'!$L$9</definedName>
    <definedName name="НаимППО">'Sheet1'!$B$6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L9" authorId="0">
      <text>
        <r>
          <rPr>
            <b/>
            <sz val="8"/>
            <rFont val="Tahoma"/>
            <family val="0"/>
          </rPr>
          <t>SamRust:
Год в формате
ГГГГ, 
напр., 2009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SamRust:
Дата в формате
ДД.ММ.ГГ, 
напр., 15.11.09</t>
        </r>
      </text>
    </comment>
  </commentList>
</comments>
</file>

<file path=xl/sharedStrings.xml><?xml version="1.0" encoding="utf-8"?>
<sst xmlns="http://schemas.openxmlformats.org/spreadsheetml/2006/main" count="93" uniqueCount="68">
  <si>
    <t>(Наименование профсоюзной организации)</t>
  </si>
  <si>
    <t>год</t>
  </si>
  <si>
    <t>Наименование статей</t>
  </si>
  <si>
    <t>1</t>
  </si>
  <si>
    <t>2</t>
  </si>
  <si>
    <t>3</t>
  </si>
  <si>
    <t>ДОХОДЫ</t>
  </si>
  <si>
    <t>Членские профсоюзные взносы</t>
  </si>
  <si>
    <t>Добровольные взносы</t>
  </si>
  <si>
    <t>Поступление по коллективным договорам (соглашениям) на проведение социально-культурных и других мероприятий</t>
  </si>
  <si>
    <t>4</t>
  </si>
  <si>
    <t>Прочие поступления</t>
  </si>
  <si>
    <t>Всего доходов</t>
  </si>
  <si>
    <t>РАСХОДЫ</t>
  </si>
  <si>
    <t>Целевые мероприятия</t>
  </si>
  <si>
    <t>в том числе:</t>
  </si>
  <si>
    <t>Фонд Солидарности</t>
  </si>
  <si>
    <t>Материальная помощь членам профсоюза</t>
  </si>
  <si>
    <t>5</t>
  </si>
  <si>
    <t>Международная работа</t>
  </si>
  <si>
    <t>6</t>
  </si>
  <si>
    <t>Содержание аппарата управления</t>
  </si>
  <si>
    <t>7</t>
  </si>
  <si>
    <t>Другие Фонды</t>
  </si>
  <si>
    <t>8</t>
  </si>
  <si>
    <t>Расходы из средств, поступивших по коллективным договорам (соглашениям) на проведение социально-культурных и других мероприятий</t>
  </si>
  <si>
    <t>9</t>
  </si>
  <si>
    <t>Перечисления вышестоящим органам</t>
  </si>
  <si>
    <t>10</t>
  </si>
  <si>
    <t>Прочие</t>
  </si>
  <si>
    <t>Всего расходов</t>
  </si>
  <si>
    <t>Остаток средств на конец отчетного периода</t>
  </si>
  <si>
    <t>(дата)</t>
  </si>
  <si>
    <t>1.1 - информационно-пропагандистская работа</t>
  </si>
  <si>
    <t>1.2 - подготовка и обучение профсоюзные кадров и актива</t>
  </si>
  <si>
    <t>1.3 - работа с молодежью</t>
  </si>
  <si>
    <t>1.4 - проведение конференций, совещаний</t>
  </si>
  <si>
    <t>1.5 - культурно-массовые мероприятия</t>
  </si>
  <si>
    <t>1.5.1 - заработная плата с начислениями персоналу по культработе</t>
  </si>
  <si>
    <t>1.6 - физкультурно-оздоровительные мероприятия</t>
  </si>
  <si>
    <t>1.6.1 - заработная плата с начислениями персоналу по спортработе</t>
  </si>
  <si>
    <t>1.7 - проведение отдельных мероприятий</t>
  </si>
  <si>
    <t>2.1 - оказание материальной поддержки членским организациям</t>
  </si>
  <si>
    <t>2.2 - финансирование мероприятий солидарности</t>
  </si>
  <si>
    <t>6.1 - оплата труда с начислениями</t>
  </si>
  <si>
    <t>6.2 - выплаты, не связанные с оплатой труда</t>
  </si>
  <si>
    <t>6.3 - служебные  командировки и деловые поездки</t>
  </si>
  <si>
    <t>6.4 - содержание помещений, зданий, автомобильного транспорта и иного имущества (кроме ремонта)</t>
  </si>
  <si>
    <t>6.5 - ремонт основных средств и иного имущества</t>
  </si>
  <si>
    <t>6.6 - приобретение основных средств</t>
  </si>
  <si>
    <t>6.7 - хозяйственные расходы</t>
  </si>
  <si>
    <t>6.8 - прочие</t>
  </si>
  <si>
    <t>(тыс. рублей)</t>
  </si>
  <si>
    <t>Председатель</t>
  </si>
  <si>
    <t>Материальное поощрение профактива</t>
  </si>
  <si>
    <t>Утверждено</t>
  </si>
  <si>
    <t>постановлением Исполкома профсоюза</t>
  </si>
  <si>
    <t>от 6 декабря 2017 г. №11</t>
  </si>
  <si>
    <t>Смета доходов и расходов организации профсоюза</t>
  </si>
  <si>
    <t>Гл. бухгалтер</t>
  </si>
  <si>
    <t>на</t>
  </si>
  <si>
    <t>План
 %</t>
  </si>
  <si>
    <t>Факт
%</t>
  </si>
  <si>
    <t>Факт
сумма</t>
  </si>
  <si>
    <t>План
%</t>
  </si>
  <si>
    <t>План
сумма</t>
  </si>
  <si>
    <t>№</t>
  </si>
  <si>
    <t>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</si>
</sst>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0\ &quot;₽&quot;"/>
    <numFmt numFmtId="174" formatCode="0.0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174" fontId="7" fillId="33" borderId="11" xfId="0" applyNumberFormat="1" applyFont="1" applyFill="1" applyBorder="1" applyAlignment="1" applyProtection="1">
      <alignment horizontal="right"/>
      <protection locked="0"/>
    </xf>
    <xf numFmtId="174" fontId="7" fillId="34" borderId="11" xfId="0" applyNumberFormat="1" applyFont="1" applyFill="1" applyBorder="1" applyAlignment="1" applyProtection="1">
      <alignment horizontal="right"/>
      <protection hidden="1"/>
    </xf>
    <xf numFmtId="174" fontId="7" fillId="35" borderId="11" xfId="0" applyNumberFormat="1" applyFont="1" applyFill="1" applyBorder="1" applyAlignment="1" applyProtection="1">
      <alignment horizontal="right"/>
      <protection hidden="1"/>
    </xf>
    <xf numFmtId="2" fontId="7" fillId="34" borderId="11" xfId="0" applyNumberFormat="1" applyFont="1" applyFill="1" applyBorder="1" applyAlignment="1" applyProtection="1">
      <alignment horizontal="right"/>
      <protection hidden="1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2" fontId="7" fillId="35" borderId="11" xfId="0" applyNumberFormat="1" applyFont="1" applyFill="1" applyBorder="1" applyAlignment="1" applyProtection="1">
      <alignment horizontal="right"/>
      <protection hidden="1"/>
    </xf>
    <xf numFmtId="0" fontId="7" fillId="0" borderId="11" xfId="0" applyFont="1" applyBorder="1" applyAlignment="1">
      <alignment horizontal="center" vertical="top" wrapText="1"/>
    </xf>
    <xf numFmtId="174" fontId="9" fillId="0" borderId="11" xfId="0" applyNumberFormat="1" applyFont="1" applyFill="1" applyBorder="1" applyAlignment="1" applyProtection="1">
      <alignment horizontal="center" vertical="center"/>
      <protection/>
    </xf>
    <xf numFmtId="2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O11" sqref="O11:Q11"/>
    </sheetView>
  </sheetViews>
  <sheetFormatPr defaultColWidth="10.33203125" defaultRowHeight="11.25"/>
  <cols>
    <col min="1" max="1" width="2.66015625" style="0" customWidth="1"/>
    <col min="2" max="2" width="2" style="0" customWidth="1"/>
    <col min="3" max="3" width="1.83203125" style="0" customWidth="1"/>
    <col min="4" max="4" width="5.83203125" style="0" customWidth="1"/>
    <col min="5" max="5" width="3.66015625" style="0" customWidth="1"/>
    <col min="6" max="8" width="5.83203125" style="0" customWidth="1"/>
    <col min="9" max="9" width="6.66015625" style="0" customWidth="1"/>
    <col min="10" max="11" width="5.83203125" style="0" customWidth="1"/>
    <col min="12" max="12" width="3.16015625" style="0" customWidth="1"/>
    <col min="13" max="14" width="3.5" style="0" customWidth="1"/>
    <col min="15" max="16" width="7.66015625" style="0" customWidth="1"/>
    <col min="17" max="17" width="10.66015625" style="0" customWidth="1"/>
    <col min="18" max="18" width="7.66015625" style="0" customWidth="1"/>
    <col min="19" max="19" width="10.66015625" style="0" customWidth="1"/>
  </cols>
  <sheetData>
    <row r="1" ht="11.25">
      <c r="S1" s="7" t="s">
        <v>55</v>
      </c>
    </row>
    <row r="2" ht="11.25">
      <c r="S2" s="7" t="s">
        <v>56</v>
      </c>
    </row>
    <row r="3" ht="11.25">
      <c r="S3" s="7" t="s">
        <v>57</v>
      </c>
    </row>
    <row r="4" ht="6.75" customHeight="1"/>
    <row r="5" spans="2:19" ht="18.75" customHeight="1">
      <c r="B5" s="31" t="s">
        <v>58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 ht="15.7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2:19" ht="11.25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ht="3.75" customHeight="1"/>
    <row r="9" spans="10:14" ht="11.25" customHeight="1">
      <c r="J9" s="1"/>
      <c r="K9" s="2" t="s">
        <v>60</v>
      </c>
      <c r="L9" s="30">
        <v>2023</v>
      </c>
      <c r="M9" s="30"/>
      <c r="N9" s="1" t="s">
        <v>1</v>
      </c>
    </row>
    <row r="10" spans="1:19" ht="9.75" customHeight="1">
      <c r="A10" s="1"/>
      <c r="C10" s="1"/>
      <c r="E10" s="1"/>
      <c r="F10" s="1"/>
      <c r="G10" s="1"/>
      <c r="H10" s="1"/>
      <c r="I10" s="1"/>
      <c r="J10" s="1"/>
      <c r="K10" s="1"/>
      <c r="L10" s="1"/>
      <c r="N10" s="1"/>
      <c r="O10" s="4"/>
      <c r="P10" s="1"/>
      <c r="Q10" s="1"/>
      <c r="R10" s="1"/>
      <c r="S10" s="6" t="s">
        <v>52</v>
      </c>
    </row>
    <row r="11" spans="1:19" ht="14.25" customHeight="1">
      <c r="A11" s="1"/>
      <c r="B11" s="38" t="s">
        <v>66</v>
      </c>
      <c r="C11" s="38"/>
      <c r="D11" s="38" t="s">
        <v>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5" t="str">
        <f>IF(ГодОтч-1&lt;0," г."," "&amp;(ГодОтч-1)&amp;" г.")</f>
        <v> 2022 г.</v>
      </c>
      <c r="P11" s="36"/>
      <c r="Q11" s="37"/>
      <c r="R11" s="35" t="str">
        <f>ГодОтч&amp;" г."</f>
        <v>2023 г.</v>
      </c>
      <c r="S11" s="37"/>
    </row>
    <row r="12" spans="1:19" ht="24" customHeight="1">
      <c r="A12" s="1"/>
      <c r="B12" s="28"/>
      <c r="C12" s="28"/>
      <c r="D12" s="29" t="s">
        <v>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9" t="s">
        <v>61</v>
      </c>
      <c r="P12" s="9" t="s">
        <v>62</v>
      </c>
      <c r="Q12" s="9" t="s">
        <v>63</v>
      </c>
      <c r="R12" s="9" t="s">
        <v>64</v>
      </c>
      <c r="S12" s="9" t="s">
        <v>65</v>
      </c>
    </row>
    <row r="13" spans="1:19" ht="14.25" customHeight="1">
      <c r="A13" s="1"/>
      <c r="B13" s="26" t="s">
        <v>3</v>
      </c>
      <c r="C13" s="26"/>
      <c r="D13" s="27" t="s">
        <v>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0" t="s">
        <v>67</v>
      </c>
      <c r="P13" s="20" t="s">
        <v>67</v>
      </c>
      <c r="Q13" s="13"/>
      <c r="R13" s="20" t="s">
        <v>67</v>
      </c>
      <c r="S13" s="13"/>
    </row>
    <row r="14" spans="1:19" ht="13.5" customHeight="1">
      <c r="A14" s="1"/>
      <c r="B14" s="26" t="s">
        <v>4</v>
      </c>
      <c r="C14" s="26"/>
      <c r="D14" s="27" t="s">
        <v>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0" t="s">
        <v>67</v>
      </c>
      <c r="P14" s="20" t="s">
        <v>67</v>
      </c>
      <c r="Q14" s="13"/>
      <c r="R14" s="20" t="s">
        <v>67</v>
      </c>
      <c r="S14" s="13"/>
    </row>
    <row r="15" spans="1:19" ht="42" customHeight="1">
      <c r="A15" s="1"/>
      <c r="B15" s="26" t="s">
        <v>5</v>
      </c>
      <c r="C15" s="26"/>
      <c r="D15" s="34" t="s">
        <v>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0" t="s">
        <v>67</v>
      </c>
      <c r="P15" s="20" t="s">
        <v>67</v>
      </c>
      <c r="Q15" s="13"/>
      <c r="R15" s="20" t="s">
        <v>67</v>
      </c>
      <c r="S15" s="13"/>
    </row>
    <row r="16" spans="1:19" ht="15" customHeight="1">
      <c r="A16" s="1"/>
      <c r="B16" s="26" t="s">
        <v>10</v>
      </c>
      <c r="C16" s="26"/>
      <c r="D16" s="27" t="s">
        <v>11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0" t="s">
        <v>67</v>
      </c>
      <c r="P16" s="20" t="s">
        <v>67</v>
      </c>
      <c r="Q16" s="13"/>
      <c r="R16" s="20" t="s">
        <v>67</v>
      </c>
      <c r="S16" s="13"/>
    </row>
    <row r="17" spans="1:19" ht="16.5" customHeight="1">
      <c r="A17" s="1"/>
      <c r="B17" s="28"/>
      <c r="C17" s="28"/>
      <c r="D17" s="39" t="s">
        <v>12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0" t="s">
        <v>67</v>
      </c>
      <c r="P17" s="20" t="s">
        <v>67</v>
      </c>
      <c r="Q17" s="14">
        <f>SUM(Q$13:Q$16)</f>
        <v>0</v>
      </c>
      <c r="R17" s="20" t="s">
        <v>67</v>
      </c>
      <c r="S17" s="14">
        <f>SUM(S$13:S$16)</f>
        <v>0</v>
      </c>
    </row>
    <row r="18" spans="1:19" ht="14.25" customHeight="1">
      <c r="A18" s="1"/>
      <c r="B18" s="28"/>
      <c r="C18" s="28"/>
      <c r="D18" s="29" t="s">
        <v>13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8"/>
      <c r="P18" s="8"/>
      <c r="Q18" s="8"/>
      <c r="R18" s="8"/>
      <c r="S18" s="8"/>
    </row>
    <row r="19" spans="1:19" ht="15.75" customHeight="1">
      <c r="A19" s="1"/>
      <c r="B19" s="26" t="s">
        <v>3</v>
      </c>
      <c r="C19" s="26"/>
      <c r="D19" s="40" t="s">
        <v>14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6">
        <f>SUM(O$21:O$25,O$28,O$31)</f>
        <v>0</v>
      </c>
      <c r="P19" s="16">
        <f>IF($Q$17&gt;0,$Q$19/$Q$17*100,0)</f>
        <v>0</v>
      </c>
      <c r="Q19" s="14">
        <f>SUM(Q$21:Q$25,Q$28,Q$31)</f>
        <v>0</v>
      </c>
      <c r="R19" s="16">
        <f>IF($S$17&gt;0,$S$19/$S$17*100,0)</f>
        <v>0</v>
      </c>
      <c r="S19" s="14">
        <f>SUM(S$21:S$25,S$28,S$31)</f>
        <v>0</v>
      </c>
    </row>
    <row r="20" spans="1:19" ht="11.25" customHeight="1">
      <c r="A20" s="1"/>
      <c r="B20" s="47"/>
      <c r="C20" s="48"/>
      <c r="D20" s="27" t="s">
        <v>15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/>
      <c r="P20" s="11"/>
      <c r="Q20" s="11"/>
      <c r="R20" s="11"/>
      <c r="S20" s="11"/>
    </row>
    <row r="21" spans="1:19" ht="15" customHeight="1">
      <c r="A21" s="1"/>
      <c r="B21" s="49"/>
      <c r="C21" s="50"/>
      <c r="D21" s="27" t="s">
        <v>33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7"/>
      <c r="P21" s="16">
        <f>IF($Q$17&gt;0,($Q$21/$Q$17)*100,0)</f>
        <v>0</v>
      </c>
      <c r="Q21" s="13"/>
      <c r="R21" s="16">
        <f>IF($S$17&gt;0,($S$21/$S$17)*100,0)</f>
        <v>0</v>
      </c>
      <c r="S21" s="13"/>
    </row>
    <row r="22" spans="1:19" ht="26.25" customHeight="1">
      <c r="A22" s="1"/>
      <c r="B22" s="49"/>
      <c r="C22" s="50"/>
      <c r="D22" s="41" t="s">
        <v>34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17"/>
      <c r="P22" s="16">
        <f>IF($Q$17&gt;0,($Q$22/$Q$17)*100,0)</f>
        <v>0</v>
      </c>
      <c r="Q22" s="13"/>
      <c r="R22" s="16">
        <f>IF($S$17&gt;0,($S$22/$S$17)*100,0)</f>
        <v>0</v>
      </c>
      <c r="S22" s="13"/>
    </row>
    <row r="23" spans="1:19" ht="15" customHeight="1">
      <c r="A23" s="1"/>
      <c r="B23" s="49"/>
      <c r="C23" s="50"/>
      <c r="D23" s="27" t="s">
        <v>35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7"/>
      <c r="P23" s="16">
        <f>IF($Q$17&gt;0,($Q$23/$Q$17)*100,0)</f>
        <v>0</v>
      </c>
      <c r="Q23" s="13"/>
      <c r="R23" s="16">
        <f>IF($S$17&gt;0,($S$23/$S$17)*100,0)</f>
        <v>0</v>
      </c>
      <c r="S23" s="13"/>
    </row>
    <row r="24" spans="1:19" ht="15" customHeight="1">
      <c r="A24" s="1"/>
      <c r="B24" s="49"/>
      <c r="C24" s="50"/>
      <c r="D24" s="27" t="s">
        <v>36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7"/>
      <c r="P24" s="16">
        <f>IF($Q$17&gt;0,($Q$24/$Q$17)*100,0)</f>
        <v>0</v>
      </c>
      <c r="Q24" s="13"/>
      <c r="R24" s="16">
        <f>IF($S$17&gt;0,($S$24/$S$17)*100,0)</f>
        <v>0</v>
      </c>
      <c r="S24" s="13"/>
    </row>
    <row r="25" spans="1:19" ht="15" customHeight="1">
      <c r="A25" s="1"/>
      <c r="B25" s="49"/>
      <c r="C25" s="50"/>
      <c r="D25" s="27" t="s">
        <v>37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7"/>
      <c r="P25" s="16">
        <f>IF($Q$17&gt;0,($Q$25/$Q$17)*100,0)</f>
        <v>0</v>
      </c>
      <c r="Q25" s="13"/>
      <c r="R25" s="16">
        <f>IF($S$17&gt;0,($S$25/$S$17)*100,0)</f>
        <v>0</v>
      </c>
      <c r="S25" s="13"/>
    </row>
    <row r="26" spans="1:19" ht="11.25" customHeight="1">
      <c r="A26" s="1"/>
      <c r="B26" s="49"/>
      <c r="C26" s="50"/>
      <c r="D26" s="27" t="s">
        <v>15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1"/>
      <c r="P26" s="11"/>
      <c r="Q26" s="11"/>
      <c r="R26" s="11"/>
      <c r="S26" s="11"/>
    </row>
    <row r="27" spans="1:19" ht="24" customHeight="1">
      <c r="A27" s="1"/>
      <c r="B27" s="49"/>
      <c r="C27" s="50"/>
      <c r="D27" s="12"/>
      <c r="E27" s="34" t="s">
        <v>38</v>
      </c>
      <c r="F27" s="34"/>
      <c r="G27" s="34"/>
      <c r="H27" s="34"/>
      <c r="I27" s="34"/>
      <c r="J27" s="34"/>
      <c r="K27" s="34"/>
      <c r="L27" s="34"/>
      <c r="M27" s="34"/>
      <c r="N27" s="34"/>
      <c r="O27" s="17"/>
      <c r="P27" s="16">
        <f>IF($Q$17&gt;0,($Q$27/$Q$17)*100,0)</f>
        <v>0</v>
      </c>
      <c r="Q27" s="13"/>
      <c r="R27" s="16">
        <f>IF($S$17&gt;0,($S$27/$S$17)*100,0)</f>
        <v>0</v>
      </c>
      <c r="S27" s="13"/>
    </row>
    <row r="28" spans="1:19" ht="15" customHeight="1">
      <c r="A28" s="1"/>
      <c r="B28" s="49"/>
      <c r="C28" s="50"/>
      <c r="D28" s="27" t="s">
        <v>39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7"/>
      <c r="P28" s="16">
        <f>IF($Q$17&gt;0,($Q$28/$Q$17)*100,0)</f>
        <v>0</v>
      </c>
      <c r="Q28" s="13"/>
      <c r="R28" s="16">
        <f>IF($S$17&gt;0,($S$28/$S$17)*100,0)</f>
        <v>0</v>
      </c>
      <c r="S28" s="13"/>
    </row>
    <row r="29" spans="1:19" ht="11.25" customHeight="1">
      <c r="A29" s="1"/>
      <c r="B29" s="49"/>
      <c r="C29" s="50"/>
      <c r="D29" s="27" t="s">
        <v>15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1"/>
      <c r="P29" s="11"/>
      <c r="Q29" s="11"/>
      <c r="R29" s="11"/>
      <c r="S29" s="11"/>
    </row>
    <row r="30" spans="1:19" ht="24.75" customHeight="1">
      <c r="A30" s="1"/>
      <c r="B30" s="49"/>
      <c r="C30" s="50"/>
      <c r="D30" s="12"/>
      <c r="E30" s="34" t="s">
        <v>40</v>
      </c>
      <c r="F30" s="34"/>
      <c r="G30" s="34"/>
      <c r="H30" s="34"/>
      <c r="I30" s="34"/>
      <c r="J30" s="34"/>
      <c r="K30" s="34"/>
      <c r="L30" s="34"/>
      <c r="M30" s="34"/>
      <c r="N30" s="34"/>
      <c r="O30" s="17"/>
      <c r="P30" s="16">
        <f>IF($Q$17&gt;0,($Q$30/$Q$17)*100,0)</f>
        <v>0</v>
      </c>
      <c r="Q30" s="13"/>
      <c r="R30" s="16">
        <f>IF($S$17&gt;0,($S$30/$S$17)*100,0)</f>
        <v>0</v>
      </c>
      <c r="S30" s="13"/>
    </row>
    <row r="31" spans="1:19" ht="15" customHeight="1">
      <c r="A31" s="1"/>
      <c r="B31" s="51"/>
      <c r="C31" s="52"/>
      <c r="D31" s="27" t="s">
        <v>41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7"/>
      <c r="P31" s="16">
        <f>IF($Q$17&gt;0,($Q$31/$Q$17)*100,0)</f>
        <v>0</v>
      </c>
      <c r="Q31" s="13"/>
      <c r="R31" s="16">
        <f>IF($S$17&gt;0,($S$31/$S$17)*100,0)</f>
        <v>0</v>
      </c>
      <c r="S31" s="13"/>
    </row>
    <row r="32" spans="1:19" ht="15.75" customHeight="1">
      <c r="A32" s="1"/>
      <c r="B32" s="26" t="s">
        <v>4</v>
      </c>
      <c r="C32" s="26"/>
      <c r="D32" s="40" t="s">
        <v>16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17"/>
      <c r="P32" s="16">
        <f>IF($Q$17&gt;0,($Q$32/$Q$17)*100,0)</f>
        <v>0</v>
      </c>
      <c r="Q32" s="13"/>
      <c r="R32" s="16">
        <f>IF($S$17&gt;0,($S$32/$S$17)*100,0)</f>
        <v>0</v>
      </c>
      <c r="S32" s="13"/>
    </row>
    <row r="33" spans="1:19" ht="12" customHeight="1">
      <c r="A33" s="1"/>
      <c r="B33" s="47"/>
      <c r="C33" s="48"/>
      <c r="D33" s="40" t="s">
        <v>15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1"/>
      <c r="P33" s="11"/>
      <c r="Q33" s="11"/>
      <c r="R33" s="11"/>
      <c r="S33" s="11"/>
    </row>
    <row r="34" spans="1:19" ht="25.5" customHeight="1">
      <c r="A34" s="1"/>
      <c r="B34" s="49"/>
      <c r="C34" s="50"/>
      <c r="D34" s="44" t="s">
        <v>42</v>
      </c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17"/>
      <c r="P34" s="16">
        <f>IF($Q$17&gt;0,($Q$34/$Q$17)*100,0)</f>
        <v>0</v>
      </c>
      <c r="Q34" s="13"/>
      <c r="R34" s="16">
        <f>IF($S$17&gt;0,($S$34/$S$17)*100,0)</f>
        <v>0</v>
      </c>
      <c r="S34" s="13"/>
    </row>
    <row r="35" spans="1:19" ht="17.25" customHeight="1">
      <c r="A35" s="1"/>
      <c r="B35" s="51"/>
      <c r="C35" s="52"/>
      <c r="D35" s="40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7"/>
      <c r="P35" s="16">
        <f>IF($Q$17&gt;0,($Q$35/$Q$17)*100,0)</f>
        <v>0</v>
      </c>
      <c r="Q35" s="13"/>
      <c r="R35" s="16">
        <f>IF($S$17&gt;0,($S$35/$S$17)*100,0)</f>
        <v>0</v>
      </c>
      <c r="S35" s="13"/>
    </row>
    <row r="36" spans="1:19" ht="20.25" customHeight="1">
      <c r="A36" s="1"/>
      <c r="B36" s="26" t="s">
        <v>5</v>
      </c>
      <c r="C36" s="26"/>
      <c r="D36" s="40" t="s">
        <v>17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17"/>
      <c r="P36" s="16">
        <f>IF($Q$17&gt;0,($Q$36/$Q$17)*100,0)</f>
        <v>0</v>
      </c>
      <c r="Q36" s="13"/>
      <c r="R36" s="16">
        <f>IF($S$17&gt;0,($S$36/$S$17)*100,0)</f>
        <v>0</v>
      </c>
      <c r="S36" s="13"/>
    </row>
    <row r="37" spans="1:19" ht="15" customHeight="1">
      <c r="A37" s="1"/>
      <c r="B37" s="26" t="s">
        <v>10</v>
      </c>
      <c r="C37" s="26"/>
      <c r="D37" s="40" t="s">
        <v>54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7"/>
      <c r="P37" s="16">
        <f>IF($Q$17&gt;0,($Q$37/$Q$17)*100,0)</f>
        <v>0</v>
      </c>
      <c r="Q37" s="13"/>
      <c r="R37" s="16">
        <f>IF($S$17&gt;0,($S$37/$S$17)*100,0)</f>
        <v>0</v>
      </c>
      <c r="S37" s="13"/>
    </row>
    <row r="38" spans="1:19" ht="16.5" customHeight="1">
      <c r="A38" s="1"/>
      <c r="B38" s="26" t="s">
        <v>18</v>
      </c>
      <c r="C38" s="26"/>
      <c r="D38" s="40" t="s">
        <v>19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7"/>
      <c r="P38" s="16">
        <f>IF($Q$17&gt;0,($Q$38/$Q$17)*100,0)</f>
        <v>0</v>
      </c>
      <c r="Q38" s="13"/>
      <c r="R38" s="16">
        <f>IF($S$17&gt;0,($S$38/$S$17)*100,0)</f>
        <v>0</v>
      </c>
      <c r="S38" s="13"/>
    </row>
    <row r="39" spans="1:19" ht="14.25" customHeight="1">
      <c r="A39" s="1"/>
      <c r="B39" s="26" t="s">
        <v>20</v>
      </c>
      <c r="C39" s="26"/>
      <c r="D39" s="40" t="s">
        <v>21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8">
        <f>SUM(O$41:O$48)</f>
        <v>0</v>
      </c>
      <c r="P39" s="18">
        <f>IF($Q$17&gt;0,$Q$39/$Q$17*100,0)</f>
        <v>0</v>
      </c>
      <c r="Q39" s="15">
        <f>SUM(Q$41:Q$48)</f>
        <v>0</v>
      </c>
      <c r="R39" s="18">
        <f>IF($S$17&gt;0,$S$39/$S$17*100,0)</f>
        <v>0</v>
      </c>
      <c r="S39" s="15">
        <f>SUM(S$41:S$48)</f>
        <v>0</v>
      </c>
    </row>
    <row r="40" spans="2:19" s="1" customFormat="1" ht="12.75" customHeight="1">
      <c r="B40" s="40"/>
      <c r="C40" s="40"/>
      <c r="D40" s="40" t="s">
        <v>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1"/>
      <c r="P40" s="11"/>
      <c r="Q40" s="11"/>
      <c r="R40" s="11"/>
      <c r="S40" s="11"/>
    </row>
    <row r="41" spans="2:19" s="1" customFormat="1" ht="15.75" customHeight="1">
      <c r="B41" s="40"/>
      <c r="C41" s="40"/>
      <c r="D41" s="40" t="s">
        <v>44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17"/>
      <c r="P41" s="16">
        <f>IF($Q$17&gt;0,($Q$41/$Q$17)*100,0)</f>
        <v>0</v>
      </c>
      <c r="Q41" s="13"/>
      <c r="R41" s="16">
        <f>IF($S$17&gt;0,($S$41/$S$17)*100,0)</f>
        <v>0</v>
      </c>
      <c r="S41" s="13"/>
    </row>
    <row r="42" spans="2:19" s="1" customFormat="1" ht="15.75" customHeight="1">
      <c r="B42" s="40"/>
      <c r="C42" s="40"/>
      <c r="D42" s="40" t="s">
        <v>45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7"/>
      <c r="P42" s="16">
        <f>IF($Q$17&gt;0,($Q$42/$Q$17)*100,0)</f>
        <v>0</v>
      </c>
      <c r="Q42" s="13"/>
      <c r="R42" s="16">
        <f>IF($S$17&gt;0,($S$42/$S$17)*100,0)</f>
        <v>0</v>
      </c>
      <c r="S42" s="13"/>
    </row>
    <row r="43" spans="2:19" s="1" customFormat="1" ht="16.5" customHeight="1">
      <c r="B43" s="40"/>
      <c r="C43" s="40"/>
      <c r="D43" s="40" t="s">
        <v>46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7"/>
      <c r="P43" s="16">
        <f>IF($Q$17&gt;0,($Q$43/$Q$17)*100,0)</f>
        <v>0</v>
      </c>
      <c r="Q43" s="13"/>
      <c r="R43" s="16">
        <f>IF($S$17&gt;0,($S$43/$S$17)*100,0)</f>
        <v>0</v>
      </c>
      <c r="S43" s="13"/>
    </row>
    <row r="44" spans="2:19" s="1" customFormat="1" ht="28.5" customHeight="1">
      <c r="B44" s="40"/>
      <c r="C44" s="40"/>
      <c r="D44" s="53" t="s">
        <v>47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17"/>
      <c r="P44" s="16">
        <f>IF($Q$17&gt;0,($Q$44/$Q$17)*100,0)</f>
        <v>0</v>
      </c>
      <c r="Q44" s="13"/>
      <c r="R44" s="16">
        <f>IF($S$17&gt;0,($S$44/$S$17)*100,0)</f>
        <v>0</v>
      </c>
      <c r="S44" s="13"/>
    </row>
    <row r="45" spans="2:19" s="1" customFormat="1" ht="15.75" customHeight="1">
      <c r="B45" s="40"/>
      <c r="C45" s="40"/>
      <c r="D45" s="40" t="s">
        <v>48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17"/>
      <c r="P45" s="16">
        <f>IF($Q$17&gt;0,($Q$45/$Q$17)*100,0)</f>
        <v>0</v>
      </c>
      <c r="Q45" s="13"/>
      <c r="R45" s="16">
        <f>IF($S$17&gt;0,($S$45/$S$17)*100,0)</f>
        <v>0</v>
      </c>
      <c r="S45" s="13"/>
    </row>
    <row r="46" spans="2:19" s="1" customFormat="1" ht="15" customHeight="1">
      <c r="B46" s="40"/>
      <c r="C46" s="40"/>
      <c r="D46" s="40" t="s">
        <v>49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17"/>
      <c r="P46" s="16">
        <f>IF($Q$17&gt;0,($Q$46/$Q$17)*100,0)</f>
        <v>0</v>
      </c>
      <c r="Q46" s="13"/>
      <c r="R46" s="16">
        <f>IF($S$17&gt;0,($S$46/$S$17)*100,0)</f>
        <v>0</v>
      </c>
      <c r="S46" s="13"/>
    </row>
    <row r="47" spans="2:19" s="1" customFormat="1" ht="14.25" customHeight="1">
      <c r="B47" s="40"/>
      <c r="C47" s="40"/>
      <c r="D47" s="40" t="s">
        <v>50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17"/>
      <c r="P47" s="16">
        <f>IF($Q$17&gt;0,($Q$47/$Q$17)*100,0)</f>
        <v>0</v>
      </c>
      <c r="Q47" s="13"/>
      <c r="R47" s="16">
        <f>IF($S$17&gt;0,($S$47/$S$17)*100,0)</f>
        <v>0</v>
      </c>
      <c r="S47" s="13"/>
    </row>
    <row r="48" spans="2:19" s="1" customFormat="1" ht="14.25" customHeight="1">
      <c r="B48" s="40"/>
      <c r="C48" s="40"/>
      <c r="D48" s="40" t="s">
        <v>51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7"/>
      <c r="P48" s="16">
        <f>IF($Q$17&gt;0,($Q$48/$Q$17)*100,0)</f>
        <v>0</v>
      </c>
      <c r="Q48" s="13"/>
      <c r="R48" s="16">
        <f>IF($S$17&gt;0,($S$48/$S$17)*100,0)</f>
        <v>0</v>
      </c>
      <c r="S48" s="13"/>
    </row>
    <row r="49" spans="2:19" s="1" customFormat="1" ht="15" customHeight="1">
      <c r="B49" s="26" t="s">
        <v>22</v>
      </c>
      <c r="C49" s="26"/>
      <c r="D49" s="40" t="s">
        <v>23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17"/>
      <c r="P49" s="16">
        <f>IF($Q$17&gt;0,($Q$49/$Q$17)*100,0)</f>
        <v>0</v>
      </c>
      <c r="Q49" s="13"/>
      <c r="R49" s="16">
        <f>IF($S$17&gt;0,($S$49/$S$17)*100,0)</f>
        <v>0</v>
      </c>
      <c r="S49" s="13"/>
    </row>
    <row r="50" spans="2:19" s="1" customFormat="1" ht="40.5" customHeight="1">
      <c r="B50" s="26" t="s">
        <v>24</v>
      </c>
      <c r="C50" s="26"/>
      <c r="D50" s="53" t="s">
        <v>25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17"/>
      <c r="P50" s="16">
        <f>IF($Q$17&gt;0,($Q$50/$Q$17)*100,0)</f>
        <v>0</v>
      </c>
      <c r="Q50" s="13"/>
      <c r="R50" s="16">
        <f>IF($S$17&gt;0,($S$50/$S$17)*100,0)</f>
        <v>0</v>
      </c>
      <c r="S50" s="13"/>
    </row>
    <row r="51" spans="2:19" s="1" customFormat="1" ht="15.75" customHeight="1">
      <c r="B51" s="26" t="s">
        <v>26</v>
      </c>
      <c r="C51" s="26"/>
      <c r="D51" s="40" t="s">
        <v>27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17"/>
      <c r="P51" s="16">
        <f>IF($Q$17&gt;0,($Q$51/$Q$17)*100,0)</f>
        <v>0</v>
      </c>
      <c r="Q51" s="13"/>
      <c r="R51" s="16">
        <f>IF($S$17&gt;0,($S$51/$S$17)*100,0)</f>
        <v>0</v>
      </c>
      <c r="S51" s="13"/>
    </row>
    <row r="52" spans="2:19" s="1" customFormat="1" ht="15.75" customHeight="1">
      <c r="B52" s="26" t="s">
        <v>28</v>
      </c>
      <c r="C52" s="26"/>
      <c r="D52" s="40" t="s">
        <v>29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17"/>
      <c r="P52" s="16">
        <f>IF($Q$17&gt;0,($Q$52/$Q$17)*100,0)</f>
        <v>0</v>
      </c>
      <c r="Q52" s="13"/>
      <c r="R52" s="16">
        <f>IF($S$17&gt;0,($S$52/$S$17)*100,0)</f>
        <v>0</v>
      </c>
      <c r="S52" s="13"/>
    </row>
    <row r="53" spans="2:19" s="1" customFormat="1" ht="16.5" customHeight="1">
      <c r="B53" s="28"/>
      <c r="C53" s="28"/>
      <c r="D53" s="56" t="s">
        <v>30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6">
        <f>IF(SUM(O$19,O$32,O$36:O$39,O$49:O$52)&gt;100,"&gt;100",SUM(O$19,O$32,O$36:O$39,O$49:O$52))</f>
        <v>0</v>
      </c>
      <c r="P53" s="16">
        <f>IF($Q$17&gt;0,$Q$53/$Q$17*100,0)</f>
        <v>0</v>
      </c>
      <c r="Q53" s="14">
        <f>SUM(Q$19,Q$32,Q$36:Q$39,Q$49:Q$52)</f>
        <v>0</v>
      </c>
      <c r="R53" s="16">
        <f>IF($S$17&gt;0,$S$53/$S$17*100,0)</f>
        <v>0</v>
      </c>
      <c r="S53" s="14">
        <f>SUM(S$19,S$32,S$36:S$39,S$49:S$52)</f>
        <v>0</v>
      </c>
    </row>
    <row r="54" spans="2:19" s="1" customFormat="1" ht="19.5" customHeight="1">
      <c r="B54" s="55" t="s">
        <v>31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1" t="s">
        <v>67</v>
      </c>
      <c r="P54" s="21" t="s">
        <v>67</v>
      </c>
      <c r="Q54" s="14">
        <f>Q$17-Q$53</f>
        <v>0</v>
      </c>
      <c r="R54" s="21" t="s">
        <v>67</v>
      </c>
      <c r="S54" s="14">
        <f>S$17-S$53</f>
        <v>0</v>
      </c>
    </row>
    <row r="55" s="1" customFormat="1" ht="11.25" customHeight="1"/>
    <row r="56" spans="1:19" ht="19.5" customHeight="1">
      <c r="A56" s="1"/>
      <c r="B56" s="1"/>
      <c r="C56" s="1"/>
      <c r="D56" s="1"/>
      <c r="E56" s="1"/>
      <c r="F56" s="1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/>
      <c r="B57" s="10" t="s">
        <v>53</v>
      </c>
      <c r="C57" s="1"/>
      <c r="D57" s="1"/>
      <c r="E57" s="22"/>
      <c r="F57" s="22"/>
      <c r="G57" s="22"/>
      <c r="H57" s="22"/>
      <c r="I57" s="22"/>
      <c r="J57" s="22"/>
      <c r="K57" s="24"/>
      <c r="L57" s="25"/>
      <c r="M57" s="25"/>
      <c r="N57" s="25"/>
      <c r="O57" s="25"/>
      <c r="P57" s="25"/>
      <c r="Q57" s="25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0" t="s">
        <v>59</v>
      </c>
      <c r="C59" s="1"/>
      <c r="D59" s="23"/>
      <c r="E59" s="22"/>
      <c r="F59" s="22"/>
      <c r="G59" s="22"/>
      <c r="H59" s="22"/>
      <c r="I59" s="22"/>
      <c r="J59" s="22"/>
      <c r="K59" s="24"/>
      <c r="L59" s="25"/>
      <c r="M59" s="25"/>
      <c r="N59" s="25"/>
      <c r="O59" s="25"/>
      <c r="P59" s="25"/>
      <c r="Q59" s="25"/>
      <c r="R59" s="1"/>
      <c r="S59" s="1"/>
    </row>
    <row r="60" spans="1:19" ht="19.5" customHeight="1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8" ht="12.75" customHeight="1">
      <c r="C61" s="30"/>
      <c r="D61" s="30"/>
      <c r="E61" s="30"/>
      <c r="F61" s="30"/>
      <c r="G61" s="30"/>
      <c r="H61" s="30"/>
    </row>
    <row r="62" spans="3:8" ht="12.75" customHeight="1">
      <c r="C62" s="54" t="s">
        <v>32</v>
      </c>
      <c r="D62" s="54"/>
      <c r="E62" s="54"/>
      <c r="F62" s="54"/>
      <c r="G62" s="54"/>
      <c r="H62" s="54"/>
    </row>
  </sheetData>
  <sheetProtection password="CF42" sheet="1"/>
  <mergeCells count="76">
    <mergeCell ref="C62:H62"/>
    <mergeCell ref="C61:H61"/>
    <mergeCell ref="B54:N54"/>
    <mergeCell ref="B51:C51"/>
    <mergeCell ref="D51:N51"/>
    <mergeCell ref="B53:C53"/>
    <mergeCell ref="D53:N53"/>
    <mergeCell ref="B52:C52"/>
    <mergeCell ref="D52:N52"/>
    <mergeCell ref="B49:C49"/>
    <mergeCell ref="D49:N49"/>
    <mergeCell ref="B50:C50"/>
    <mergeCell ref="D50:N50"/>
    <mergeCell ref="D43:N43"/>
    <mergeCell ref="D44:N44"/>
    <mergeCell ref="D45:N45"/>
    <mergeCell ref="D46:N46"/>
    <mergeCell ref="B39:C39"/>
    <mergeCell ref="D39:N39"/>
    <mergeCell ref="B40:C48"/>
    <mergeCell ref="D40:N40"/>
    <mergeCell ref="D41:N41"/>
    <mergeCell ref="D42:N42"/>
    <mergeCell ref="D47:N47"/>
    <mergeCell ref="D48:N48"/>
    <mergeCell ref="B38:C38"/>
    <mergeCell ref="D38:N38"/>
    <mergeCell ref="B33:C35"/>
    <mergeCell ref="D33:N33"/>
    <mergeCell ref="B37:C37"/>
    <mergeCell ref="D37:N37"/>
    <mergeCell ref="B36:C36"/>
    <mergeCell ref="D36:N36"/>
    <mergeCell ref="B32:C32"/>
    <mergeCell ref="D35:N35"/>
    <mergeCell ref="D31:N31"/>
    <mergeCell ref="E30:N30"/>
    <mergeCell ref="D34:N34"/>
    <mergeCell ref="B20:C31"/>
    <mergeCell ref="D32:N32"/>
    <mergeCell ref="D29:N29"/>
    <mergeCell ref="D20:N20"/>
    <mergeCell ref="D22:N22"/>
    <mergeCell ref="D24:N24"/>
    <mergeCell ref="D25:N25"/>
    <mergeCell ref="E27:N27"/>
    <mergeCell ref="D28:N28"/>
    <mergeCell ref="D26:N26"/>
    <mergeCell ref="D23:N23"/>
    <mergeCell ref="D21:N21"/>
    <mergeCell ref="B17:C17"/>
    <mergeCell ref="D17:N17"/>
    <mergeCell ref="B16:C16"/>
    <mergeCell ref="D16:N16"/>
    <mergeCell ref="B19:C19"/>
    <mergeCell ref="D19:N19"/>
    <mergeCell ref="L9:M9"/>
    <mergeCell ref="B5:S5"/>
    <mergeCell ref="B6:S6"/>
    <mergeCell ref="B7:S7"/>
    <mergeCell ref="B15:C15"/>
    <mergeCell ref="D15:N15"/>
    <mergeCell ref="O11:Q11"/>
    <mergeCell ref="R11:S11"/>
    <mergeCell ref="B11:C11"/>
    <mergeCell ref="D11:N11"/>
    <mergeCell ref="K57:Q57"/>
    <mergeCell ref="K59:Q59"/>
    <mergeCell ref="B13:C13"/>
    <mergeCell ref="D13:N13"/>
    <mergeCell ref="B12:C12"/>
    <mergeCell ref="D12:N12"/>
    <mergeCell ref="B14:C14"/>
    <mergeCell ref="D14:N14"/>
    <mergeCell ref="B18:C18"/>
    <mergeCell ref="D18:N18"/>
  </mergeCells>
  <dataValidations count="5">
    <dataValidation showInputMessage="1" showErrorMessage="1" sqref="O17"/>
    <dataValidation type="decimal" operator="lessThanOrEqual" showInputMessage="1" showErrorMessage="1" error="Значение п. 1.5.1 &lt;= значения п. 1.5" sqref="Q27 S27">
      <formula1>Q$25</formula1>
    </dataValidation>
    <dataValidation type="decimal" operator="lessThanOrEqual" showInputMessage="1" showErrorMessage="1" error="Значение п. 1.6.1 &lt;= значения п. 1.6" sqref="Q30 S30">
      <formula1>Q$28</formula1>
    </dataValidation>
    <dataValidation type="decimal" operator="lessThanOrEqual" showInputMessage="1" showErrorMessage="1" error="Значение п. 2.1 &lt;= значения п. 2" sqref="Q34 S34">
      <formula1>Q$32</formula1>
    </dataValidation>
    <dataValidation type="decimal" operator="lessThanOrEqual" showInputMessage="1" showErrorMessage="1" error="Значение (п. 2.1+п. 2.2) &lt;= значения п. 2" sqref="Q35 S35">
      <formula1>Q$32-Q$34</formula1>
    </dataValidation>
  </dataValidations>
  <printOptions/>
  <pageMargins left="0.75" right="0.75" top="1" bottom="1" header="0.5" footer="0.5"/>
  <pageSetup horizontalDpi="300" verticalDpi="300" orientation="portrait" paperSize="9" scale="97" r:id="rId3"/>
  <ignoredErrors>
    <ignoredError sqref="B50:C52 B13:C16 B19 B32:C32 B36:C49" numberStoredAsText="1"/>
    <ignoredError sqref="R19 P3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Infospec</cp:lastModifiedBy>
  <cp:lastPrinted>2019-01-12T14:19:36Z</cp:lastPrinted>
  <dcterms:created xsi:type="dcterms:W3CDTF">2009-03-03T14:41:50Z</dcterms:created>
  <dcterms:modified xsi:type="dcterms:W3CDTF">2022-12-07T07:27:58Z</dcterms:modified>
  <cp:category/>
  <cp:version/>
  <cp:contentType/>
  <cp:contentStatus/>
</cp:coreProperties>
</file>