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татар" sheetId="1" r:id="rId1"/>
    <sheet name="татар-Г" sheetId="2" state="hidden" r:id="rId2"/>
  </sheets>
  <definedNames/>
  <calcPr fullCalcOnLoad="1"/>
</workbook>
</file>

<file path=xl/comments1.xml><?xml version="1.0" encoding="utf-8"?>
<comments xmlns="http://schemas.openxmlformats.org/spreadsheetml/2006/main">
  <authors>
    <author>Kaminskiy</author>
    <author>Kaminsky</author>
  </authors>
  <commentList>
    <comment ref="J59" authorId="0">
      <text>
        <r>
          <rPr>
            <b/>
            <sz val="8"/>
            <rFont val="Tahoma"/>
            <family val="2"/>
          </rPr>
          <t>Вводимое значение в данной строке не может быть меньше суммы значений в строках: 6.1 и 6.2.</t>
        </r>
      </text>
    </comment>
    <comment ref="J87" authorId="0">
      <text>
        <r>
          <rPr>
            <b/>
            <sz val="8"/>
            <rFont val="Tahoma"/>
            <family val="2"/>
          </rPr>
          <t>Вводимое значение в данной строке не может быть меньше суммы значений в строках:  11.1, 11.2 и 11.3.</t>
        </r>
      </text>
    </comment>
    <comment ref="J97" authorId="0">
      <text>
        <r>
          <rPr>
            <b/>
            <sz val="8"/>
            <rFont val="Tahoma"/>
            <family val="2"/>
          </rPr>
          <t>Вводимое значение в данной строке не может быть меньше суммы значений в строках: 15.1, 15.2, 15,3 и 15.4.</t>
        </r>
      </text>
    </comment>
    <comment ref="J104" authorId="1">
      <text>
        <r>
          <rPr>
            <b/>
            <sz val="9"/>
            <rFont val="Tahoma"/>
            <family val="2"/>
          </rPr>
          <t>Вводимое значение в данной строке не может быть меньше суммы значений в строках: 17.1, 17.2, 17,3 и 17.4.</t>
        </r>
      </text>
    </comment>
  </commentList>
</comments>
</file>

<file path=xl/comments2.xml><?xml version="1.0" encoding="utf-8"?>
<comments xmlns="http://schemas.openxmlformats.org/spreadsheetml/2006/main">
  <authors>
    <author>Kaminskiy</author>
  </authors>
  <commentList>
    <comment ref="BP10" authorId="0">
      <text>
        <r>
          <rPr>
            <b/>
            <sz val="8"/>
            <rFont val="Tahoma"/>
            <family val="2"/>
          </rPr>
          <t>Вводимое значение в данной строке не может быть меньше суммы значений в строках:  11.1, 11.2 и 11.3.</t>
        </r>
      </text>
    </comment>
  </commentList>
</comments>
</file>

<file path=xl/sharedStrings.xml><?xml version="1.0" encoding="utf-8"?>
<sst xmlns="http://schemas.openxmlformats.org/spreadsheetml/2006/main" count="383" uniqueCount="176">
  <si>
    <t xml:space="preserve">                                                                     Приложение 4</t>
  </si>
  <si>
    <t xml:space="preserve">                                               к Положению о правовой инспекции</t>
  </si>
  <si>
    <t xml:space="preserve">                                           труда Профсоюза работников народного</t>
  </si>
  <si>
    <t xml:space="preserve">                                                          образования и науки РФ</t>
  </si>
  <si>
    <t>Профсоюз работников народного образования и науки РФ</t>
  </si>
  <si>
    <t xml:space="preserve">                                                                      Форма № 4-ПИ</t>
  </si>
  <si>
    <r>
      <t xml:space="preserve">Представляется </t>
    </r>
    <r>
      <rPr>
        <b/>
        <sz val="10"/>
        <rFont val="Times New Roman"/>
        <family val="1"/>
      </rPr>
      <t>НЕ ПОЗДНЕЕ 1 февраля следующего за отчетным года</t>
    </r>
  </si>
  <si>
    <t xml:space="preserve">ОТЧЕТ </t>
  </si>
  <si>
    <t>Ф.И.О. исполнителя</t>
  </si>
  <si>
    <t>Должность   исполнителя</t>
  </si>
  <si>
    <t xml:space="preserve">№ </t>
  </si>
  <si>
    <t xml:space="preserve">П О К А З А Т Е Л И </t>
  </si>
  <si>
    <t>1.1</t>
  </si>
  <si>
    <t>1.2.</t>
  </si>
  <si>
    <t>1.3.</t>
  </si>
  <si>
    <t xml:space="preserve">Проведено проверок работодателей                                           </t>
  </si>
  <si>
    <t>всего</t>
  </si>
  <si>
    <t>в том числе:</t>
  </si>
  <si>
    <t>2.1.</t>
  </si>
  <si>
    <t>2.1.1.</t>
  </si>
  <si>
    <t>совместно с федеральной инспекцией труда</t>
  </si>
  <si>
    <t>2.1.2.</t>
  </si>
  <si>
    <t>совместно с органами прокуратуры</t>
  </si>
  <si>
    <t>2.2.</t>
  </si>
  <si>
    <t>2.2.2.</t>
  </si>
  <si>
    <t>2.3.</t>
  </si>
  <si>
    <t>тематических региональных</t>
  </si>
  <si>
    <t>2.3.1.</t>
  </si>
  <si>
    <t>2.3.2.</t>
  </si>
  <si>
    <t>Количество направленных работодателям представлений об устранении выявленных нарушений трудового законодательства и иных актов, содержащих нормы трудового права</t>
  </si>
  <si>
    <t>3.1.</t>
  </si>
  <si>
    <t>количество выявленных нарушений, указанных в представлениях</t>
  </si>
  <si>
    <t>3.2.</t>
  </si>
  <si>
    <t>из них устранено</t>
  </si>
  <si>
    <t>3.3.</t>
  </si>
  <si>
    <t>восстановлено на работе</t>
  </si>
  <si>
    <t xml:space="preserve">Количество требований о привлечении к дисциплинарной ответственности должностных лиц (статья 195 ТК РФ)                                                           </t>
  </si>
  <si>
    <t>привлечено</t>
  </si>
  <si>
    <t>уволено</t>
  </si>
  <si>
    <t xml:space="preserve">Количество материалов, направленных в федеральную инспекцию труда       </t>
  </si>
  <si>
    <t>5.1.</t>
  </si>
  <si>
    <t>в том числе по привлечению должностных лиц к административной ответственности</t>
  </si>
  <si>
    <t>5.1.1.</t>
  </si>
  <si>
    <t>из них привлечено</t>
  </si>
  <si>
    <t>в том числе дисквалифицировано</t>
  </si>
  <si>
    <t>Количество материалов, направленных в органы прокуратуры</t>
  </si>
  <si>
    <t>6.1.</t>
  </si>
  <si>
    <t xml:space="preserve">приняты меры прокурорского реагирования (протесты, представления об устранении нарушений законодательства) </t>
  </si>
  <si>
    <t>в том числе возбуждено уголовных дел</t>
  </si>
  <si>
    <t>осуждено должностных лиц</t>
  </si>
  <si>
    <t>привлечено должностных лиц к административной  ответственности</t>
  </si>
  <si>
    <t xml:space="preserve">из них удовлетворены полностью или частично                                                 </t>
  </si>
  <si>
    <t>7.1.</t>
  </si>
  <si>
    <t>7.2.</t>
  </si>
  <si>
    <t>о восстановлении на работе</t>
  </si>
  <si>
    <t>из них удовлетворены</t>
  </si>
  <si>
    <t>7.3.</t>
  </si>
  <si>
    <t>7.4.</t>
  </si>
  <si>
    <t>8.1.</t>
  </si>
  <si>
    <t>количество работодателей</t>
  </si>
  <si>
    <t>количество работников</t>
  </si>
  <si>
    <t>в том числе забастовок</t>
  </si>
  <si>
    <t xml:space="preserve">требования работников удовлетворены полностью или частично                     </t>
  </si>
  <si>
    <t>по коллективным трудовым спорам</t>
  </si>
  <si>
    <t>по забастовкам</t>
  </si>
  <si>
    <t>Проведена экспертиза проектов законов и иных нормативных правовых  актов</t>
  </si>
  <si>
    <t>9.1.</t>
  </si>
  <si>
    <t>9.2.</t>
  </si>
  <si>
    <t>10.1.</t>
  </si>
  <si>
    <t>коллективных договоров</t>
  </si>
  <si>
    <t>10.2.</t>
  </si>
  <si>
    <t>соглашений</t>
  </si>
  <si>
    <t>10.3.</t>
  </si>
  <si>
    <t>локальных нормативных актов</t>
  </si>
  <si>
    <t xml:space="preserve">Оказана правовая помощь                                                                             </t>
  </si>
  <si>
    <t>11.1.</t>
  </si>
  <si>
    <t>в разработке коллективных договоров, соглашений</t>
  </si>
  <si>
    <t>11.2.</t>
  </si>
  <si>
    <t>при проведении приостановки работы в соответствии со статьей 142 ТК РФ</t>
  </si>
  <si>
    <t>11.3.</t>
  </si>
  <si>
    <t>в оформлении документов для обращения в комиссию по трудовым спорам</t>
  </si>
  <si>
    <t>в оформлении документов в суды</t>
  </si>
  <si>
    <t xml:space="preserve">Зарегистрировано нарушений прав профсоюзов                                           </t>
  </si>
  <si>
    <t>12.1.</t>
  </si>
  <si>
    <t>на контроль за соблюдением трудового законодательства и иных актов, содержащих нормы трудового права</t>
  </si>
  <si>
    <t>на организацию и проведение митингов, шествий, пикетирования и других публичных мероприятий</t>
  </si>
  <si>
    <t>на перечисление членских профсоюзных взносов</t>
  </si>
  <si>
    <t xml:space="preserve">Экономическая эффективность правозащитной работы  </t>
  </si>
  <si>
    <t>из них признано обоснованными и удовлетворено</t>
  </si>
  <si>
    <t xml:space="preserve">Принято на личном приеме, включая устные обращения                                   </t>
  </si>
  <si>
    <t>15.1.</t>
  </si>
  <si>
    <t>из них удовлетворено</t>
  </si>
  <si>
    <r>
      <t>Примечание</t>
    </r>
    <r>
      <rPr>
        <b/>
        <sz val="10"/>
        <rFont val="Times New Roman"/>
        <family val="1"/>
      </rPr>
      <t xml:space="preserve">: </t>
    </r>
    <r>
      <rPr>
        <sz val="10"/>
        <rFont val="Times New Roman"/>
        <family val="1"/>
      </rPr>
      <t xml:space="preserve">к настоящей форме отчета </t>
    </r>
    <r>
      <rPr>
        <b/>
        <sz val="10"/>
        <rFont val="Times New Roman"/>
        <family val="1"/>
      </rPr>
      <t>в обязательном порядке</t>
    </r>
    <r>
      <rPr>
        <sz val="10"/>
        <rFont val="Times New Roman"/>
        <family val="1"/>
      </rPr>
      <t xml:space="preserve"> прилагается пояснительная записка, содержащая информацию в соответствии с Методическими рекомендациями по заполнению и представлению отчета о правозащитной работе</t>
    </r>
  </si>
  <si>
    <t>фамилия, имя, отчество</t>
  </si>
  <si>
    <t>Правовой (главный правовой)</t>
  </si>
  <si>
    <t>инспектор труда Профсоюза</t>
  </si>
  <si>
    <t>подпись</t>
  </si>
  <si>
    <t>Дата</t>
  </si>
  <si>
    <t xml:space="preserve">правовых инспекторов труда в аппарате региональной (межрегиональной) организации </t>
  </si>
  <si>
    <t>иных юристов (специалистов по правовой работе) в аппарате региональной (межрегиональной) организации</t>
  </si>
  <si>
    <t>правовых инспекторов труда в аппаратах местных организаций</t>
  </si>
  <si>
    <t>иных юристов (специалистов по правовой работе) в аппаратах местных организаций</t>
  </si>
  <si>
    <t>правовых инспекторов труда (иных специалистов по правовой работе) в аппаратах первичных профсоюзных организаций (с правами территориальной организации)</t>
  </si>
  <si>
    <t>количество внештатных правовых инспекторов труда</t>
  </si>
  <si>
    <t>2.1.3.</t>
  </si>
  <si>
    <t>совместно с органами, осуществляющими управление в сфере образования, и органами, осуществляющими полномочия по государственному контролю (надзору) в области образования</t>
  </si>
  <si>
    <t>тематических местных</t>
  </si>
  <si>
    <t>2.2.1.</t>
  </si>
  <si>
    <t>2.2.3.</t>
  </si>
  <si>
    <t>2.3.3.</t>
  </si>
  <si>
    <t>4.1.1.</t>
  </si>
  <si>
    <t>6.2.</t>
  </si>
  <si>
    <t>7.2.1.</t>
  </si>
  <si>
    <t>7.2.2.</t>
  </si>
  <si>
    <t>9.3.</t>
  </si>
  <si>
    <t>9.1.1.</t>
  </si>
  <si>
    <t>9.1.2.</t>
  </si>
  <si>
    <t>9.2.1.</t>
  </si>
  <si>
    <t>9.2.2.</t>
  </si>
  <si>
    <t>проектов федеральных и региональных законов</t>
  </si>
  <si>
    <t>проектов федеральных и региональных нормативных правовых актов</t>
  </si>
  <si>
    <t>проектов муниципальных нормативных правовых актов</t>
  </si>
  <si>
    <t xml:space="preserve">Проведена экспертиза коллективных договоров, соглашений и локальных нормативных актов  </t>
  </si>
  <si>
    <t>13.1.</t>
  </si>
  <si>
    <t>15.2.</t>
  </si>
  <si>
    <t>15.3.</t>
  </si>
  <si>
    <t>15.4.</t>
  </si>
  <si>
    <t>на осуществление законной деятельности профсоюзных организаций</t>
  </si>
  <si>
    <t>Рассмотрено вопросов о правозащитной работе выборными коллегиальными органами организаций Профсоюза</t>
  </si>
  <si>
    <t>Региональная (межрегиональная)</t>
  </si>
  <si>
    <t>организации Профсоюза</t>
  </si>
  <si>
    <t xml:space="preserve">Количество коллективных трудовых споров, рассмотренных с участием правовых инспекторов труда, юристов,  иных представителей профсоюзных организаций                                                                           </t>
  </si>
  <si>
    <t>9.3.1.</t>
  </si>
  <si>
    <t>9.3.2.</t>
  </si>
  <si>
    <t>Председатель региональной</t>
  </si>
  <si>
    <t>(межрегиональной) организации</t>
  </si>
  <si>
    <t xml:space="preserve">Профсоюза                                     </t>
  </si>
  <si>
    <t xml:space="preserve">о правозащитной работе региональной (межрегиональной) </t>
  </si>
  <si>
    <t>4.1.</t>
  </si>
  <si>
    <t>4.1.1.1.</t>
  </si>
  <si>
    <t>4.1.2.</t>
  </si>
  <si>
    <t>4.1.2.1.</t>
  </si>
  <si>
    <t>5.1.1.1.</t>
  </si>
  <si>
    <t xml:space="preserve">Рассмотрено дел в судах с участием правовых инспекторов труда, юристов,  иных представителей профсоюзных организаций                                                                                           </t>
  </si>
  <si>
    <t xml:space="preserve">Рассмотрено письменных жалоб и других обращений                                    </t>
  </si>
  <si>
    <r>
      <rPr>
        <b/>
        <sz val="10"/>
        <rFont val="Times New Roman"/>
        <family val="1"/>
      </rPr>
      <t>Количество выступлений и других публикаций по вопросам правовой защиты в средствах массовой информации, в т.ч. в электронных СМИ, включая изданные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информационно-методические бюллетени (сборники), иные  материалы  </t>
    </r>
  </si>
  <si>
    <t>комплексных (по вопросам трудового законодательства и иных актов, содержащих нормы трудового права)</t>
  </si>
  <si>
    <t>за 20</t>
  </si>
  <si>
    <t>Количество штатных, внештатных</t>
  </si>
  <si>
    <r>
      <t>Отчетный год</t>
    </r>
    <r>
      <rPr>
        <sz val="9"/>
        <rFont val="Times New Roman"/>
        <family val="1"/>
      </rPr>
      <t xml:space="preserve"> </t>
    </r>
    <r>
      <rPr>
        <sz val="10"/>
        <rFont val="Times New Roman"/>
        <family val="1"/>
      </rPr>
      <t xml:space="preserve"> </t>
    </r>
  </si>
  <si>
    <t>X</t>
  </si>
  <si>
    <t>Данная таблица заполняется автоматически</t>
  </si>
  <si>
    <t>организация Профсоюза работников народного образования и науки Российской Федерации</t>
  </si>
  <si>
    <t>1.1.1.</t>
  </si>
  <si>
    <t>1.1.2.</t>
  </si>
  <si>
    <t>1.1.3.</t>
  </si>
  <si>
    <t>1.2.1.</t>
  </si>
  <si>
    <t>1.2.2.</t>
  </si>
  <si>
    <t>17.1.</t>
  </si>
  <si>
    <t>17.2.</t>
  </si>
  <si>
    <t>17.3.</t>
  </si>
  <si>
    <t>8.1.1.</t>
  </si>
  <si>
    <t>8.1.2.</t>
  </si>
  <si>
    <t>17.4.</t>
  </si>
  <si>
    <r>
      <rPr>
        <b/>
        <i/>
        <sz val="10"/>
        <rFont val="Times New Roman"/>
        <family val="1"/>
      </rPr>
      <t xml:space="preserve">всего </t>
    </r>
    <r>
      <rPr>
        <b/>
        <i/>
        <sz val="10"/>
        <color indexed="10"/>
        <rFont val="Times New Roman"/>
        <family val="1"/>
      </rPr>
      <t xml:space="preserve">(в </t>
    </r>
    <r>
      <rPr>
        <b/>
        <i/>
        <sz val="10"/>
        <color indexed="10"/>
        <rFont val="Times New Roman"/>
        <family val="1"/>
      </rPr>
      <t>млн. руб.)</t>
    </r>
  </si>
  <si>
    <t>экономическая эффективность в результате направленных работодателям представлений об устранении выявленных нарушений трудового законодательства и иных актов, содержащих нормы трудового права, указанных в 3 пункте (в млн. рублей)</t>
  </si>
  <si>
    <t>экономическая эффективность от взаимодействия с органами прокуратуры, предусмотреного в 4 пункте  (в млн. рублей)</t>
  </si>
  <si>
    <t>экономическая эффективность от взаимодействия с федеральной инспекцией труда, предусмотреного в 5 пункте (в млн. рублей)</t>
  </si>
  <si>
    <t>экономическая эффективность от участия в КТС, в судах, в разрешении коллективных трудовых споров, предусмотреного в 9 пункте (в млн. рублей)</t>
  </si>
  <si>
    <t xml:space="preserve">количество правовых инспекторов труда  </t>
  </si>
  <si>
    <t>количество иных юристов</t>
  </si>
  <si>
    <t>Количество направленных работодателям представлений об
устранении выявленных нарушений трудового
законодательства и иных актов, содержащих нормы
трудового права</t>
  </si>
  <si>
    <t xml:space="preserve">Рассмотрено дел в судах с участием правовых инспекторов
труда, юристов,  иных представителей профсоюзных
организаций                                                                                           </t>
  </si>
  <si>
    <r>
      <rPr>
        <b/>
        <sz val="10"/>
        <rFont val="Times New Roman"/>
        <family val="1"/>
      </rPr>
      <t>Количество выступлений и других публикаций по вопросам
правовой защиты в средствах массовой информации, в т.ч. 
в электронных СМИ, включая изданные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информационно-
методические бюллетени (сборники), иные  материалы  </t>
    </r>
  </si>
  <si>
    <t>на осуществление законной деятельности профсоюзных
организаций</t>
  </si>
  <si>
    <t>экономическая эффективность в результате направленных
работодателям представлений об устранении выявленных
нарушений трудового законодательства и иных актов, 
содержащих нормы трудового права, указанных в 3 пункте
(в млн. рублей)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</si>
</sst>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d\ mmmm\ yyyy\ &quot;г. - &quot;\ dddd"/>
    <numFmt numFmtId="179" formatCode="0.000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10"/>
      <color indexed="18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i/>
      <sz val="10"/>
      <color indexed="10"/>
      <name val="Times New Roman"/>
      <family val="1"/>
    </font>
    <font>
      <b/>
      <sz val="13"/>
      <color indexed="56"/>
      <name val="Times New Roman"/>
      <family val="1"/>
    </font>
    <font>
      <b/>
      <sz val="14"/>
      <color indexed="18"/>
      <name val="Times New Roman"/>
      <family val="1"/>
    </font>
    <font>
      <sz val="14"/>
      <color indexed="18"/>
      <name val="Times New Roman"/>
      <family val="1"/>
    </font>
    <font>
      <i/>
      <sz val="14"/>
      <color indexed="18"/>
      <name val="Times New Roman"/>
      <family val="1"/>
    </font>
    <font>
      <i/>
      <sz val="11"/>
      <name val="Times New Roman"/>
      <family val="1"/>
    </font>
    <font>
      <sz val="10"/>
      <color indexed="17"/>
      <name val="Arial"/>
      <family val="2"/>
    </font>
    <font>
      <sz val="10"/>
      <color indexed="10"/>
      <name val="Arial"/>
      <family val="2"/>
    </font>
    <font>
      <b/>
      <sz val="11"/>
      <color indexed="8"/>
      <name val="Times New Roman"/>
      <family val="1"/>
    </font>
    <font>
      <sz val="9"/>
      <color indexed="10"/>
      <name val="Arial Cyr"/>
      <family val="0"/>
    </font>
    <font>
      <b/>
      <sz val="10"/>
      <color indexed="10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color indexed="9"/>
      <name val="Times New Roman"/>
      <family val="1"/>
    </font>
    <font>
      <b/>
      <sz val="10"/>
      <color indexed="17"/>
      <name val="Arial"/>
      <family val="2"/>
    </font>
    <font>
      <b/>
      <sz val="8"/>
      <name val="Tahoma"/>
      <family val="2"/>
    </font>
    <font>
      <b/>
      <sz val="10"/>
      <color indexed="18"/>
      <name val="Times New Roman"/>
      <family val="1"/>
    </font>
    <font>
      <b/>
      <sz val="10"/>
      <color indexed="10"/>
      <name val="Times New Roman"/>
      <family val="1"/>
    </font>
    <font>
      <b/>
      <sz val="16"/>
      <color indexed="10"/>
      <name val="Arial"/>
      <family val="2"/>
    </font>
    <font>
      <b/>
      <sz val="9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24997000396251678"/>
        <bgColor indexed="64"/>
      </patternFill>
    </fill>
  </fills>
  <borders count="1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>
        <color indexed="8"/>
      </bottom>
    </border>
    <border>
      <left style="thin"/>
      <right style="medium"/>
      <top style="medium"/>
      <bottom style="thin"/>
    </border>
    <border>
      <left style="thin"/>
      <right style="thin"/>
      <top style="medium">
        <color indexed="8"/>
      </top>
      <bottom style="thin"/>
    </border>
    <border>
      <left style="thin"/>
      <right style="medium"/>
      <top style="medium">
        <color indexed="8"/>
      </top>
      <bottom style="thin"/>
    </border>
    <border>
      <left style="medium"/>
      <right style="thin"/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 style="medium"/>
      <right>
        <color indexed="63"/>
      </right>
      <top style="medium">
        <color indexed="8"/>
      </top>
      <bottom style="thin"/>
    </border>
    <border>
      <left style="medium"/>
      <right style="medium"/>
      <top style="medium">
        <color indexed="8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medium"/>
      <top style="medium">
        <color indexed="8"/>
      </top>
      <bottom style="medium">
        <color indexed="8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>
        <color indexed="8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>
        <color indexed="8"/>
      </bottom>
    </border>
    <border>
      <left style="medium"/>
      <right style="medium"/>
      <top style="thin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>
        <color indexed="8"/>
      </top>
      <bottom style="thin"/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Protection="0">
      <alignment vertical="top"/>
    </xf>
    <xf numFmtId="0" fontId="1" fillId="3" borderId="0" applyNumberFormat="0" applyBorder="0" applyProtection="0">
      <alignment vertical="top"/>
    </xf>
    <xf numFmtId="0" fontId="1" fillId="4" borderId="0" applyNumberFormat="0" applyBorder="0" applyProtection="0">
      <alignment vertical="top"/>
    </xf>
    <xf numFmtId="0" fontId="1" fillId="5" borderId="0" applyNumberFormat="0" applyBorder="0" applyProtection="0">
      <alignment vertical="top"/>
    </xf>
    <xf numFmtId="0" fontId="1" fillId="6" borderId="0" applyNumberFormat="0" applyBorder="0" applyProtection="0">
      <alignment vertical="top"/>
    </xf>
    <xf numFmtId="0" fontId="1" fillId="7" borderId="0" applyNumberFormat="0" applyBorder="0" applyProtection="0">
      <alignment vertical="top"/>
    </xf>
    <xf numFmtId="0" fontId="1" fillId="8" borderId="0" applyNumberFormat="0" applyBorder="0" applyProtection="0">
      <alignment vertical="top"/>
    </xf>
    <xf numFmtId="0" fontId="1" fillId="9" borderId="0" applyNumberFormat="0" applyBorder="0" applyProtection="0">
      <alignment vertical="top"/>
    </xf>
    <xf numFmtId="0" fontId="1" fillId="10" borderId="0" applyNumberFormat="0" applyBorder="0" applyProtection="0">
      <alignment vertical="top"/>
    </xf>
    <xf numFmtId="0" fontId="1" fillId="5" borderId="0" applyNumberFormat="0" applyBorder="0" applyProtection="0">
      <alignment vertical="top"/>
    </xf>
    <xf numFmtId="0" fontId="1" fillId="8" borderId="0" applyNumberFormat="0" applyBorder="0" applyProtection="0">
      <alignment vertical="top"/>
    </xf>
    <xf numFmtId="0" fontId="1" fillId="11" borderId="0" applyNumberFormat="0" applyBorder="0" applyProtection="0">
      <alignment vertical="top"/>
    </xf>
    <xf numFmtId="0" fontId="2" fillId="12" borderId="0" applyNumberFormat="0" applyBorder="0" applyProtection="0">
      <alignment vertical="top"/>
    </xf>
    <xf numFmtId="0" fontId="2" fillId="9" borderId="0" applyNumberFormat="0" applyBorder="0" applyProtection="0">
      <alignment vertical="top"/>
    </xf>
    <xf numFmtId="0" fontId="2" fillId="10" borderId="0" applyNumberFormat="0" applyBorder="0" applyProtection="0">
      <alignment vertical="top"/>
    </xf>
    <xf numFmtId="0" fontId="2" fillId="13" borderId="0" applyNumberFormat="0" applyBorder="0" applyProtection="0">
      <alignment vertical="top"/>
    </xf>
    <xf numFmtId="0" fontId="2" fillId="14" borderId="0" applyNumberFormat="0" applyBorder="0" applyProtection="0">
      <alignment vertical="top"/>
    </xf>
    <xf numFmtId="0" fontId="2" fillId="15" borderId="0" applyNumberFormat="0" applyBorder="0" applyProtection="0">
      <alignment vertical="top"/>
    </xf>
    <xf numFmtId="0" fontId="2" fillId="16" borderId="0" applyNumberFormat="0" applyBorder="0" applyProtection="0">
      <alignment vertical="top"/>
    </xf>
    <xf numFmtId="0" fontId="2" fillId="17" borderId="0" applyNumberFormat="0" applyBorder="0" applyProtection="0">
      <alignment vertical="top"/>
    </xf>
    <xf numFmtId="0" fontId="2" fillId="18" borderId="0" applyNumberFormat="0" applyBorder="0" applyProtection="0">
      <alignment vertical="top"/>
    </xf>
    <xf numFmtId="0" fontId="2" fillId="13" borderId="0" applyNumberFormat="0" applyBorder="0" applyProtection="0">
      <alignment vertical="top"/>
    </xf>
    <xf numFmtId="0" fontId="2" fillId="14" borderId="0" applyNumberFormat="0" applyBorder="0" applyProtection="0">
      <alignment vertical="top"/>
    </xf>
    <xf numFmtId="0" fontId="2" fillId="19" borderId="0" applyNumberFormat="0" applyBorder="0" applyProtection="0">
      <alignment vertical="top"/>
    </xf>
    <xf numFmtId="0" fontId="3" fillId="7" borderId="1" applyNumberFormat="0" applyProtection="0">
      <alignment vertical="top"/>
    </xf>
    <xf numFmtId="0" fontId="4" fillId="20" borderId="2" applyNumberFormat="0" applyProtection="0">
      <alignment vertical="top"/>
    </xf>
    <xf numFmtId="0" fontId="5" fillId="20" borderId="1" applyNumberFormat="0" applyProtection="0">
      <alignment vertical="top"/>
    </xf>
    <xf numFmtId="0" fontId="49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Protection="0">
      <alignment vertical="top"/>
    </xf>
    <xf numFmtId="0" fontId="7" fillId="0" borderId="4" applyNumberFormat="0" applyFill="0" applyProtection="0">
      <alignment vertical="top"/>
    </xf>
    <xf numFmtId="0" fontId="8" fillId="0" borderId="5" applyNumberFormat="0" applyFill="0" applyProtection="0">
      <alignment vertical="top"/>
    </xf>
    <xf numFmtId="0" fontId="8" fillId="0" borderId="0" applyNumberFormat="0" applyFill="0" applyBorder="0" applyProtection="0">
      <alignment vertical="top"/>
    </xf>
    <xf numFmtId="0" fontId="9" fillId="0" borderId="6" applyNumberFormat="0" applyFill="0" applyProtection="0">
      <alignment vertical="top"/>
    </xf>
    <xf numFmtId="0" fontId="10" fillId="21" borderId="7" applyNumberFormat="0" applyProtection="0">
      <alignment vertical="top"/>
    </xf>
    <xf numFmtId="0" fontId="11" fillId="0" borderId="0" applyNumberFormat="0" applyFill="0" applyBorder="0" applyProtection="0">
      <alignment vertical="top"/>
    </xf>
    <xf numFmtId="0" fontId="12" fillId="22" borderId="0" applyNumberFormat="0" applyBorder="0" applyProtection="0">
      <alignment vertical="top"/>
    </xf>
    <xf numFmtId="0" fontId="50" fillId="0" borderId="0" applyNumberFormat="0" applyFill="0" applyBorder="0" applyAlignment="0" applyProtection="0"/>
    <xf numFmtId="0" fontId="13" fillId="3" borderId="0" applyNumberFormat="0" applyBorder="0" applyProtection="0">
      <alignment vertical="top"/>
    </xf>
    <xf numFmtId="0" fontId="14" fillId="0" borderId="0" applyNumberFormat="0" applyFill="0" applyBorder="0" applyProtection="0">
      <alignment vertical="top"/>
    </xf>
    <xf numFmtId="0" fontId="0" fillId="23" borderId="8" applyNumberFormat="0" applyProtection="0">
      <alignment vertical="top"/>
    </xf>
    <xf numFmtId="9" fontId="0" fillId="0" borderId="0" applyFill="0" applyBorder="0" applyAlignment="0" applyProtection="0"/>
    <xf numFmtId="0" fontId="15" fillId="0" borderId="9" applyNumberFormat="0" applyFill="0" applyProtection="0">
      <alignment vertical="top"/>
    </xf>
    <xf numFmtId="0" fontId="16" fillId="0" borderId="0" applyNumberFormat="0" applyFill="0" applyBorder="0" applyProtection="0">
      <alignment vertical="top"/>
    </xf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4" borderId="0" applyNumberFormat="0" applyBorder="0" applyProtection="0">
      <alignment vertical="top"/>
    </xf>
  </cellStyleXfs>
  <cellXfs count="366">
    <xf numFmtId="0" fontId="0" fillId="0" borderId="0" xfId="0" applyAlignment="1">
      <alignment vertical="top"/>
    </xf>
    <xf numFmtId="49" fontId="0" fillId="0" borderId="0" xfId="0" applyNumberFormat="1" applyFont="1" applyFill="1" applyBorder="1" applyAlignment="1" applyProtection="1">
      <alignment horizontal="center" vertical="top"/>
      <protection/>
    </xf>
    <xf numFmtId="49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49" fontId="18" fillId="0" borderId="0" xfId="0" applyNumberFormat="1" applyFont="1" applyFill="1" applyBorder="1" applyAlignment="1" applyProtection="1">
      <alignment horizontal="center" vertical="top"/>
      <protection/>
    </xf>
    <xf numFmtId="49" fontId="18" fillId="0" borderId="0" xfId="0" applyNumberFormat="1" applyFont="1" applyFill="1" applyBorder="1" applyAlignment="1" applyProtection="1">
      <alignment vertical="top"/>
      <protection/>
    </xf>
    <xf numFmtId="49" fontId="18" fillId="0" borderId="0" xfId="0" applyNumberFormat="1" applyFont="1" applyFill="1" applyBorder="1" applyAlignment="1" applyProtection="1">
      <alignment horizontal="right" vertical="top"/>
      <protection/>
    </xf>
    <xf numFmtId="0" fontId="18" fillId="0" borderId="0" xfId="0" applyNumberFormat="1" applyFont="1" applyFill="1" applyBorder="1" applyAlignment="1" applyProtection="1">
      <alignment horizontal="right"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49" fontId="19" fillId="0" borderId="0" xfId="0" applyNumberFormat="1" applyFont="1" applyFill="1" applyBorder="1" applyAlignment="1" applyProtection="1">
      <alignment vertical="top"/>
      <protection/>
    </xf>
    <xf numFmtId="0" fontId="2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0" xfId="0" applyNumberFormat="1" applyFont="1" applyFill="1" applyBorder="1" applyAlignment="1" applyProtection="1">
      <alignment horizontal="center" vertical="top"/>
      <protection/>
    </xf>
    <xf numFmtId="49" fontId="22" fillId="0" borderId="0" xfId="0" applyNumberFormat="1" applyFont="1" applyFill="1" applyBorder="1" applyAlignment="1" applyProtection="1">
      <alignment horizontal="center" vertical="center"/>
      <protection/>
    </xf>
    <xf numFmtId="49" fontId="23" fillId="0" borderId="0" xfId="0" applyNumberFormat="1" applyFont="1" applyFill="1" applyBorder="1" applyAlignment="1" applyProtection="1">
      <alignment vertical="center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18" fillId="0" borderId="11" xfId="0" applyNumberFormat="1" applyFont="1" applyFill="1" applyBorder="1" applyAlignment="1" applyProtection="1">
      <alignment horizontal="center" vertical="center"/>
      <protection/>
    </xf>
    <xf numFmtId="49" fontId="18" fillId="0" borderId="12" xfId="0" applyNumberFormat="1" applyFont="1" applyFill="1" applyBorder="1" applyAlignment="1" applyProtection="1">
      <alignment horizontal="center" vertical="center"/>
      <protection/>
    </xf>
    <xf numFmtId="49" fontId="18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49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horizontal="center" vertical="center"/>
      <protection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16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25" fillId="0" borderId="0" xfId="0" applyNumberFormat="1" applyFont="1" applyFill="1" applyBorder="1" applyAlignment="1" applyProtection="1">
      <alignment horizontal="fill" vertical="center"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15" xfId="0" applyNumberFormat="1" applyFont="1" applyFill="1" applyBorder="1" applyAlignment="1" applyProtection="1">
      <alignment horizontal="center" vertical="center"/>
      <protection/>
    </xf>
    <xf numFmtId="0" fontId="32" fillId="0" borderId="0" xfId="0" applyNumberFormat="1" applyFont="1" applyFill="1" applyBorder="1" applyAlignment="1" applyProtection="1">
      <alignment horizontal="left" vertical="top"/>
      <protection/>
    </xf>
    <xf numFmtId="14" fontId="18" fillId="0" borderId="16" xfId="0" applyNumberFormat="1" applyFont="1" applyFill="1" applyBorder="1" applyAlignment="1" applyProtection="1">
      <alignment vertical="top"/>
      <protection locked="0"/>
    </xf>
    <xf numFmtId="0" fontId="29" fillId="0" borderId="0" xfId="0" applyNumberFormat="1" applyFont="1" applyFill="1" applyBorder="1" applyAlignment="1" applyProtection="1">
      <alignment horizontal="left" vertical="top"/>
      <protection/>
    </xf>
    <xf numFmtId="0" fontId="27" fillId="24" borderId="16" xfId="0" applyNumberFormat="1" applyFont="1" applyFill="1" applyBorder="1" applyAlignment="1" applyProtection="1">
      <alignment horizontal="right" vertical="top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49" fontId="18" fillId="0" borderId="17" xfId="0" applyNumberFormat="1" applyFont="1" applyFill="1" applyBorder="1" applyAlignment="1" applyProtection="1">
      <alignment horizontal="center" vertical="center"/>
      <protection/>
    </xf>
    <xf numFmtId="0" fontId="18" fillId="0" borderId="18" xfId="0" applyNumberFormat="1" applyFont="1" applyFill="1" applyBorder="1" applyAlignment="1" applyProtection="1">
      <alignment horizontal="center" vertical="center"/>
      <protection/>
    </xf>
    <xf numFmtId="49" fontId="0" fillId="0" borderId="15" xfId="0" applyNumberFormat="1" applyFont="1" applyFill="1" applyBorder="1" applyAlignment="1" applyProtection="1">
      <alignment vertical="top"/>
      <protection/>
    </xf>
    <xf numFmtId="49" fontId="18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1" fontId="18" fillId="0" borderId="19" xfId="0" applyNumberFormat="1" applyFont="1" applyFill="1" applyBorder="1" applyAlignment="1" applyProtection="1">
      <alignment horizontal="center" vertical="center"/>
      <protection locked="0"/>
    </xf>
    <xf numFmtId="1" fontId="18" fillId="0" borderId="20" xfId="0" applyNumberFormat="1" applyFont="1" applyFill="1" applyBorder="1" applyAlignment="1" applyProtection="1">
      <alignment horizontal="center" vertical="center"/>
      <protection locked="0"/>
    </xf>
    <xf numFmtId="1" fontId="18" fillId="0" borderId="21" xfId="0" applyNumberFormat="1" applyFont="1" applyFill="1" applyBorder="1" applyAlignment="1" applyProtection="1">
      <alignment horizontal="center" vertical="center"/>
      <protection locked="0"/>
    </xf>
    <xf numFmtId="1" fontId="18" fillId="0" borderId="22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>
      <alignment vertical="top"/>
      <protection/>
    </xf>
    <xf numFmtId="0" fontId="35" fillId="0" borderId="0" xfId="0" applyFont="1" applyFill="1" applyBorder="1" applyAlignment="1">
      <alignment horizontal="center" vertical="center"/>
    </xf>
    <xf numFmtId="0" fontId="37" fillId="0" borderId="0" xfId="0" applyNumberFormat="1" applyFont="1" applyFill="1" applyBorder="1" applyAlignment="1" applyProtection="1">
      <alignment horizontal="center" vertical="top"/>
      <protection/>
    </xf>
    <xf numFmtId="0" fontId="38" fillId="0" borderId="23" xfId="0" applyNumberFormat="1" applyFont="1" applyFill="1" applyBorder="1" applyAlignment="1" applyProtection="1">
      <alignment horizontal="center" vertical="top" wrapText="1"/>
      <protection/>
    </xf>
    <xf numFmtId="1" fontId="18" fillId="0" borderId="24" xfId="0" applyNumberFormat="1" applyFont="1" applyFill="1" applyBorder="1" applyAlignment="1" applyProtection="1">
      <alignment horizontal="center" vertical="center"/>
      <protection locked="0"/>
    </xf>
    <xf numFmtId="1" fontId="18" fillId="0" borderId="25" xfId="0" applyNumberFormat="1" applyFont="1" applyFill="1" applyBorder="1" applyAlignment="1" applyProtection="1">
      <alignment horizontal="center" vertical="center"/>
      <protection locked="0"/>
    </xf>
    <xf numFmtId="1" fontId="18" fillId="0" borderId="26" xfId="0" applyNumberFormat="1" applyFont="1" applyFill="1" applyBorder="1" applyAlignment="1" applyProtection="1">
      <alignment horizontal="center" vertical="center"/>
      <protection locked="0"/>
    </xf>
    <xf numFmtId="49" fontId="18" fillId="0" borderId="27" xfId="0" applyNumberFormat="1" applyFont="1" applyFill="1" applyBorder="1" applyAlignment="1" applyProtection="1">
      <alignment horizontal="center" vertical="center"/>
      <protection/>
    </xf>
    <xf numFmtId="1" fontId="40" fillId="0" borderId="0" xfId="0" applyNumberFormat="1" applyFont="1" applyFill="1" applyBorder="1" applyAlignment="1" applyProtection="1">
      <alignment vertical="center"/>
      <protection/>
    </xf>
    <xf numFmtId="1" fontId="18" fillId="0" borderId="28" xfId="0" applyNumberFormat="1" applyFont="1" applyFill="1" applyBorder="1" applyAlignment="1" applyProtection="1">
      <alignment horizontal="center" vertical="center"/>
      <protection locked="0"/>
    </xf>
    <xf numFmtId="1" fontId="18" fillId="0" borderId="29" xfId="0" applyNumberFormat="1" applyFont="1" applyFill="1" applyBorder="1" applyAlignment="1" applyProtection="1">
      <alignment horizontal="center" vertical="center"/>
      <protection locked="0"/>
    </xf>
    <xf numFmtId="1" fontId="18" fillId="0" borderId="30" xfId="0" applyNumberFormat="1" applyFont="1" applyFill="1" applyBorder="1" applyAlignment="1" applyProtection="1">
      <alignment horizontal="center" vertical="center"/>
      <protection locked="0"/>
    </xf>
    <xf numFmtId="0" fontId="24" fillId="25" borderId="31" xfId="0" applyNumberFormat="1" applyFont="1" applyFill="1" applyBorder="1" applyAlignment="1" applyProtection="1">
      <alignment horizontal="center"/>
      <protection/>
    </xf>
    <xf numFmtId="1" fontId="18" fillId="0" borderId="32" xfId="0" applyNumberFormat="1" applyFont="1" applyFill="1" applyBorder="1" applyAlignment="1" applyProtection="1">
      <alignment horizontal="center" vertical="center"/>
      <protection locked="0"/>
    </xf>
    <xf numFmtId="0" fontId="24" fillId="25" borderId="31" xfId="0" applyNumberFormat="1" applyFont="1" applyFill="1" applyBorder="1" applyAlignment="1" applyProtection="1">
      <alignment horizontal="center" vertical="center"/>
      <protection/>
    </xf>
    <xf numFmtId="1" fontId="18" fillId="0" borderId="33" xfId="0" applyNumberFormat="1" applyFont="1" applyFill="1" applyBorder="1" applyAlignment="1" applyProtection="1">
      <alignment horizontal="center" vertical="center"/>
      <protection locked="0"/>
    </xf>
    <xf numFmtId="1" fontId="18" fillId="0" borderId="34" xfId="0" applyNumberFormat="1" applyFont="1" applyFill="1" applyBorder="1" applyAlignment="1" applyProtection="1">
      <alignment horizontal="center" vertical="center"/>
      <protection locked="0"/>
    </xf>
    <xf numFmtId="0" fontId="24" fillId="25" borderId="35" xfId="0" applyNumberFormat="1" applyFont="1" applyFill="1" applyBorder="1" applyAlignment="1" applyProtection="1">
      <alignment horizontal="center"/>
      <protection/>
    </xf>
    <xf numFmtId="1" fontId="18" fillId="0" borderId="36" xfId="0" applyNumberFormat="1" applyFont="1" applyFill="1" applyBorder="1" applyAlignment="1" applyProtection="1">
      <alignment horizontal="center" vertical="center"/>
      <protection locked="0"/>
    </xf>
    <xf numFmtId="1" fontId="18" fillId="0" borderId="37" xfId="0" applyNumberFormat="1" applyFont="1" applyFill="1" applyBorder="1" applyAlignment="1" applyProtection="1">
      <alignment horizontal="center" vertical="center"/>
      <protection locked="0"/>
    </xf>
    <xf numFmtId="0" fontId="24" fillId="25" borderId="38" xfId="0" applyNumberFormat="1" applyFont="1" applyFill="1" applyBorder="1" applyAlignment="1" applyProtection="1">
      <alignment horizontal="center"/>
      <protection/>
    </xf>
    <xf numFmtId="1" fontId="18" fillId="0" borderId="39" xfId="0" applyNumberFormat="1" applyFont="1" applyFill="1" applyBorder="1" applyAlignment="1" applyProtection="1">
      <alignment horizontal="center" vertical="center"/>
      <protection locked="0"/>
    </xf>
    <xf numFmtId="0" fontId="24" fillId="25" borderId="40" xfId="0" applyNumberFormat="1" applyFont="1" applyFill="1" applyBorder="1" applyAlignment="1" applyProtection="1">
      <alignment horizontal="center"/>
      <protection/>
    </xf>
    <xf numFmtId="0" fontId="24" fillId="25" borderId="41" xfId="0" applyNumberFormat="1" applyFont="1" applyFill="1" applyBorder="1" applyAlignment="1" applyProtection="1">
      <alignment horizontal="center" vertical="center"/>
      <protection/>
    </xf>
    <xf numFmtId="0" fontId="24" fillId="25" borderId="42" xfId="0" applyNumberFormat="1" applyFont="1" applyFill="1" applyBorder="1" applyAlignment="1" applyProtection="1">
      <alignment horizontal="center"/>
      <protection/>
    </xf>
    <xf numFmtId="0" fontId="24" fillId="25" borderId="40" xfId="0" applyNumberFormat="1" applyFont="1" applyFill="1" applyBorder="1" applyAlignment="1" applyProtection="1">
      <alignment horizontal="center" vertical="center" wrapText="1"/>
      <protection/>
    </xf>
    <xf numFmtId="0" fontId="24" fillId="25" borderId="40" xfId="0" applyNumberFormat="1" applyFont="1" applyFill="1" applyBorder="1" applyAlignment="1" applyProtection="1">
      <alignment horizontal="center" vertical="center"/>
      <protection/>
    </xf>
    <xf numFmtId="49" fontId="24" fillId="25" borderId="40" xfId="0" applyNumberFormat="1" applyFont="1" applyFill="1" applyBorder="1" applyAlignment="1" applyProtection="1">
      <alignment horizontal="center" vertical="center"/>
      <protection/>
    </xf>
    <xf numFmtId="1" fontId="18" fillId="0" borderId="10" xfId="0" applyNumberFormat="1" applyFont="1" applyFill="1" applyBorder="1" applyAlignment="1" applyProtection="1">
      <alignment horizontal="center" vertical="center"/>
      <protection locked="0"/>
    </xf>
    <xf numFmtId="49" fontId="24" fillId="25" borderId="40" xfId="0" applyNumberFormat="1" applyFont="1" applyFill="1" applyBorder="1" applyAlignment="1" applyProtection="1">
      <alignment horizontal="center"/>
      <protection/>
    </xf>
    <xf numFmtId="1" fontId="18" fillId="0" borderId="18" xfId="0" applyNumberFormat="1" applyFont="1" applyFill="1" applyBorder="1" applyAlignment="1" applyProtection="1">
      <alignment horizontal="center" vertical="center"/>
      <protection locked="0"/>
    </xf>
    <xf numFmtId="49" fontId="26" fillId="25" borderId="43" xfId="0" applyNumberFormat="1" applyFont="1" applyFill="1" applyBorder="1" applyAlignment="1" applyProtection="1">
      <alignment horizontal="right"/>
      <protection/>
    </xf>
    <xf numFmtId="172" fontId="18" fillId="0" borderId="10" xfId="0" applyNumberFormat="1" applyFont="1" applyFill="1" applyBorder="1" applyAlignment="1" applyProtection="1">
      <alignment horizontal="center" vertical="center"/>
      <protection locked="0"/>
    </xf>
    <xf numFmtId="1" fontId="27" fillId="24" borderId="16" xfId="0" applyNumberFormat="1" applyFont="1" applyFill="1" applyBorder="1" applyAlignment="1" applyProtection="1">
      <alignment horizontal="left" vertical="top"/>
      <protection locked="0"/>
    </xf>
    <xf numFmtId="49" fontId="44" fillId="25" borderId="44" xfId="0" applyNumberFormat="1" applyFont="1" applyFill="1" applyBorder="1" applyAlignment="1" applyProtection="1">
      <alignment horizontal="center" vertical="center"/>
      <protection/>
    </xf>
    <xf numFmtId="49" fontId="44" fillId="25" borderId="45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vertical="top"/>
      <protection locked="0"/>
    </xf>
    <xf numFmtId="1" fontId="18" fillId="0" borderId="0" xfId="0" applyNumberFormat="1" applyFont="1" applyFill="1" applyBorder="1" applyAlignment="1" applyProtection="1">
      <alignment vertical="center"/>
      <protection/>
    </xf>
    <xf numFmtId="0" fontId="0" fillId="26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1" fontId="18" fillId="27" borderId="0" xfId="0" applyNumberFormat="1" applyFont="1" applyFill="1" applyBorder="1" applyAlignment="1" applyProtection="1">
      <alignment horizontal="center" vertical="center"/>
      <protection hidden="1"/>
    </xf>
    <xf numFmtId="1" fontId="0" fillId="27" borderId="0" xfId="0" applyNumberFormat="1" applyFont="1" applyFill="1" applyBorder="1" applyAlignment="1" applyProtection="1">
      <alignment horizontal="center" vertical="top"/>
      <protection/>
    </xf>
    <xf numFmtId="0" fontId="18" fillId="0" borderId="42" xfId="0" applyNumberFormat="1" applyFont="1" applyFill="1" applyBorder="1" applyAlignment="1" applyProtection="1">
      <alignment horizontal="center" vertical="center"/>
      <protection/>
    </xf>
    <xf numFmtId="1" fontId="18" fillId="0" borderId="46" xfId="0" applyNumberFormat="1" applyFont="1" applyFill="1" applyBorder="1" applyAlignment="1" applyProtection="1">
      <alignment horizontal="center" vertical="center"/>
      <protection locked="0"/>
    </xf>
    <xf numFmtId="1" fontId="18" fillId="0" borderId="47" xfId="0" applyNumberFormat="1" applyFont="1" applyFill="1" applyBorder="1" applyAlignment="1" applyProtection="1">
      <alignment horizontal="center" vertical="center"/>
      <protection locked="0"/>
    </xf>
    <xf numFmtId="1" fontId="18" fillId="28" borderId="24" xfId="0" applyNumberFormat="1" applyFont="1" applyFill="1" applyBorder="1" applyAlignment="1" applyProtection="1">
      <alignment horizontal="center" vertical="center"/>
      <protection/>
    </xf>
    <xf numFmtId="1" fontId="18" fillId="28" borderId="29" xfId="0" applyNumberFormat="1" applyFont="1" applyFill="1" applyBorder="1" applyAlignment="1" applyProtection="1">
      <alignment horizontal="center" vertical="center"/>
      <protection/>
    </xf>
    <xf numFmtId="49" fontId="44" fillId="25" borderId="48" xfId="0" applyNumberFormat="1" applyFont="1" applyFill="1" applyBorder="1" applyAlignment="1" applyProtection="1">
      <alignment horizontal="center" vertical="center"/>
      <protection/>
    </xf>
    <xf numFmtId="0" fontId="18" fillId="0" borderId="49" xfId="0" applyNumberFormat="1" applyFont="1" applyFill="1" applyBorder="1" applyAlignment="1" applyProtection="1">
      <alignment horizontal="center" vertical="center"/>
      <protection/>
    </xf>
    <xf numFmtId="49" fontId="18" fillId="0" borderId="50" xfId="0" applyNumberFormat="1" applyFont="1" applyFill="1" applyBorder="1" applyAlignment="1" applyProtection="1">
      <alignment horizontal="center" vertical="center"/>
      <protection/>
    </xf>
    <xf numFmtId="0" fontId="18" fillId="0" borderId="51" xfId="0" applyNumberFormat="1" applyFont="1" applyFill="1" applyBorder="1" applyAlignment="1" applyProtection="1">
      <alignment horizontal="center" vertical="center" wrapText="1"/>
      <protection/>
    </xf>
    <xf numFmtId="49" fontId="18" fillId="0" borderId="52" xfId="0" applyNumberFormat="1" applyFont="1" applyFill="1" applyBorder="1" applyAlignment="1" applyProtection="1">
      <alignment horizontal="center" vertical="center"/>
      <protection/>
    </xf>
    <xf numFmtId="49" fontId="21" fillId="0" borderId="53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53" xfId="0" applyNumberFormat="1" applyFont="1" applyFill="1" applyBorder="1" applyAlignment="1" applyProtection="1">
      <alignment horizontal="center" vertical="center"/>
      <protection hidden="1"/>
    </xf>
    <xf numFmtId="0" fontId="18" fillId="0" borderId="25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top"/>
      <protection hidden="1"/>
    </xf>
    <xf numFmtId="49" fontId="18" fillId="0" borderId="54" xfId="0" applyNumberFormat="1" applyFont="1" applyFill="1" applyBorder="1" applyAlignment="1" applyProtection="1">
      <alignment horizontal="center"/>
      <protection hidden="1"/>
    </xf>
    <xf numFmtId="49" fontId="18" fillId="0" borderId="55" xfId="0" applyNumberFormat="1" applyFont="1" applyFill="1" applyBorder="1" applyAlignment="1" applyProtection="1">
      <alignment horizontal="center" vertical="center"/>
      <protection hidden="1"/>
    </xf>
    <xf numFmtId="49" fontId="18" fillId="0" borderId="56" xfId="0" applyNumberFormat="1" applyFont="1" applyFill="1" applyBorder="1" applyAlignment="1" applyProtection="1">
      <alignment horizontal="center" vertical="center"/>
      <protection hidden="1"/>
    </xf>
    <xf numFmtId="49" fontId="18" fillId="0" borderId="55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54" xfId="0" applyNumberFormat="1" applyFont="1" applyFill="1" applyBorder="1" applyAlignment="1" applyProtection="1">
      <alignment horizontal="center" vertical="center"/>
      <protection hidden="1"/>
    </xf>
    <xf numFmtId="0" fontId="18" fillId="0" borderId="55" xfId="0" applyNumberFormat="1" applyFont="1" applyFill="1" applyBorder="1" applyAlignment="1" applyProtection="1">
      <alignment horizontal="center" vertical="center"/>
      <protection hidden="1"/>
    </xf>
    <xf numFmtId="0" fontId="18" fillId="0" borderId="56" xfId="0" applyNumberFormat="1" applyFont="1" applyFill="1" applyBorder="1" applyAlignment="1" applyProtection="1">
      <alignment horizontal="center" vertical="center"/>
      <protection hidden="1"/>
    </xf>
    <xf numFmtId="0" fontId="18" fillId="0" borderId="57" xfId="0" applyNumberFormat="1" applyFont="1" applyFill="1" applyBorder="1" applyAlignment="1" applyProtection="1">
      <alignment horizontal="center" vertical="center" wrapText="1"/>
      <protection hidden="1"/>
    </xf>
    <xf numFmtId="49" fontId="18" fillId="0" borderId="58" xfId="0" applyNumberFormat="1" applyFont="1" applyFill="1" applyBorder="1" applyAlignment="1" applyProtection="1">
      <alignment horizontal="center" vertical="center"/>
      <protection hidden="1"/>
    </xf>
    <xf numFmtId="49" fontId="18" fillId="0" borderId="59" xfId="0" applyNumberFormat="1" applyFont="1" applyFill="1" applyBorder="1" applyAlignment="1" applyProtection="1">
      <alignment horizontal="center" vertical="center"/>
      <protection hidden="1"/>
    </xf>
    <xf numFmtId="0" fontId="18" fillId="0" borderId="60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61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62" xfId="0" applyNumberFormat="1" applyFont="1" applyFill="1" applyBorder="1" applyAlignment="1" applyProtection="1">
      <alignment horizontal="center" vertical="center" wrapText="1"/>
      <protection hidden="1"/>
    </xf>
    <xf numFmtId="16" fontId="18" fillId="0" borderId="55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55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56" xfId="0" applyNumberFormat="1" applyFont="1" applyFill="1" applyBorder="1" applyAlignment="1" applyProtection="1">
      <alignment horizontal="center" vertical="center" wrapText="1"/>
      <protection hidden="1"/>
    </xf>
    <xf numFmtId="49" fontId="18" fillId="0" borderId="63" xfId="0" applyNumberFormat="1" applyFont="1" applyFill="1" applyBorder="1" applyAlignment="1" applyProtection="1">
      <alignment horizontal="center" vertical="center"/>
      <protection hidden="1"/>
    </xf>
    <xf numFmtId="49" fontId="18" fillId="0" borderId="64" xfId="0" applyNumberFormat="1" applyFont="1" applyFill="1" applyBorder="1" applyAlignment="1" applyProtection="1">
      <alignment horizontal="center" vertical="center"/>
      <protection hidden="1"/>
    </xf>
    <xf numFmtId="49" fontId="18" fillId="0" borderId="27" xfId="0" applyNumberFormat="1" applyFont="1" applyFill="1" applyBorder="1" applyAlignment="1" applyProtection="1">
      <alignment horizontal="center"/>
      <protection hidden="1"/>
    </xf>
    <xf numFmtId="49" fontId="18" fillId="0" borderId="65" xfId="0" applyNumberFormat="1" applyFont="1" applyFill="1" applyBorder="1" applyAlignment="1" applyProtection="1">
      <alignment horizontal="center"/>
      <protection hidden="1"/>
    </xf>
    <xf numFmtId="49" fontId="18" fillId="0" borderId="27" xfId="0" applyNumberFormat="1" applyFont="1" applyFill="1" applyBorder="1" applyAlignment="1" applyProtection="1">
      <alignment horizontal="center" vertical="center"/>
      <protection hidden="1"/>
    </xf>
    <xf numFmtId="0" fontId="18" fillId="0" borderId="65" xfId="0" applyNumberFormat="1" applyFont="1" applyFill="1" applyBorder="1" applyAlignment="1" applyProtection="1">
      <alignment horizontal="center" vertical="center"/>
      <protection hidden="1"/>
    </xf>
    <xf numFmtId="49" fontId="0" fillId="0" borderId="65" xfId="0" applyNumberFormat="1" applyFont="1" applyFill="1" applyBorder="1" applyAlignment="1" applyProtection="1">
      <alignment vertical="top"/>
      <protection hidden="1"/>
    </xf>
    <xf numFmtId="0" fontId="18" fillId="0" borderId="27" xfId="0" applyNumberFormat="1" applyFont="1" applyFill="1" applyBorder="1" applyAlignment="1" applyProtection="1">
      <alignment horizontal="center"/>
      <protection hidden="1"/>
    </xf>
    <xf numFmtId="0" fontId="18" fillId="0" borderId="65" xfId="0" applyNumberFormat="1" applyFont="1" applyFill="1" applyBorder="1" applyAlignment="1" applyProtection="1">
      <alignment horizontal="center"/>
      <protection hidden="1"/>
    </xf>
    <xf numFmtId="49" fontId="18" fillId="0" borderId="65" xfId="0" applyNumberFormat="1" applyFont="1" applyFill="1" applyBorder="1" applyAlignment="1" applyProtection="1">
      <alignment horizontal="center" vertical="center"/>
      <protection hidden="1"/>
    </xf>
    <xf numFmtId="0" fontId="24" fillId="25" borderId="66" xfId="0" applyNumberFormat="1" applyFont="1" applyFill="1" applyBorder="1" applyAlignment="1" applyProtection="1">
      <alignment horizontal="center"/>
      <protection hidden="1"/>
    </xf>
    <xf numFmtId="0" fontId="24" fillId="25" borderId="66" xfId="0" applyNumberFormat="1" applyFont="1" applyFill="1" applyBorder="1" applyAlignment="1" applyProtection="1">
      <alignment horizontal="center" vertical="center"/>
      <protection hidden="1"/>
    </xf>
    <xf numFmtId="0" fontId="24" fillId="25" borderId="53" xfId="0" applyNumberFormat="1" applyFont="1" applyFill="1" applyBorder="1" applyAlignment="1" applyProtection="1">
      <alignment horizontal="center"/>
      <protection hidden="1"/>
    </xf>
    <xf numFmtId="0" fontId="24" fillId="25" borderId="25" xfId="0" applyNumberFormat="1" applyFont="1" applyFill="1" applyBorder="1" applyAlignment="1" applyProtection="1">
      <alignment horizontal="center"/>
      <protection hidden="1"/>
    </xf>
    <xf numFmtId="0" fontId="24" fillId="25" borderId="19" xfId="0" applyNumberFormat="1" applyFont="1" applyFill="1" applyBorder="1" applyAlignment="1" applyProtection="1">
      <alignment horizontal="center"/>
      <protection hidden="1"/>
    </xf>
    <xf numFmtId="0" fontId="24" fillId="25" borderId="67" xfId="0" applyNumberFormat="1" applyFont="1" applyFill="1" applyBorder="1" applyAlignment="1" applyProtection="1">
      <alignment horizontal="center"/>
      <protection hidden="1"/>
    </xf>
    <xf numFmtId="0" fontId="24" fillId="25" borderId="67" xfId="0" applyNumberFormat="1" applyFont="1" applyFill="1" applyBorder="1" applyAlignment="1" applyProtection="1">
      <alignment horizontal="center" vertical="center"/>
      <protection hidden="1"/>
    </xf>
    <xf numFmtId="0" fontId="24" fillId="25" borderId="27" xfId="0" applyNumberFormat="1" applyFont="1" applyFill="1" applyBorder="1" applyAlignment="1" applyProtection="1">
      <alignment horizontal="center"/>
      <protection hidden="1"/>
    </xf>
    <xf numFmtId="0" fontId="24" fillId="25" borderId="23" xfId="0" applyNumberFormat="1" applyFont="1" applyFill="1" applyBorder="1" applyAlignment="1" applyProtection="1">
      <alignment horizontal="center"/>
      <protection hidden="1"/>
    </xf>
    <xf numFmtId="0" fontId="24" fillId="25" borderId="66" xfId="0" applyNumberFormat="1" applyFont="1" applyFill="1" applyBorder="1" applyAlignment="1" applyProtection="1">
      <alignment horizontal="center" vertical="center" wrapText="1"/>
      <protection hidden="1"/>
    </xf>
    <xf numFmtId="49" fontId="24" fillId="25" borderId="66" xfId="0" applyNumberFormat="1" applyFont="1" applyFill="1" applyBorder="1" applyAlignment="1" applyProtection="1">
      <alignment horizontal="center" vertical="center"/>
      <protection hidden="1"/>
    </xf>
    <xf numFmtId="49" fontId="24" fillId="25" borderId="66" xfId="0" applyNumberFormat="1" applyFont="1" applyFill="1" applyBorder="1" applyAlignment="1" applyProtection="1">
      <alignment horizontal="center"/>
      <protection hidden="1"/>
    </xf>
    <xf numFmtId="49" fontId="26" fillId="25" borderId="68" xfId="0" applyNumberFormat="1" applyFont="1" applyFill="1" applyBorder="1" applyAlignment="1" applyProtection="1">
      <alignment horizontal="right"/>
      <protection hidden="1"/>
    </xf>
    <xf numFmtId="0" fontId="38" fillId="0" borderId="23" xfId="0" applyNumberFormat="1" applyFont="1" applyFill="1" applyBorder="1" applyAlignment="1" applyProtection="1">
      <alignment horizontal="center" vertical="top" wrapText="1"/>
      <protection hidden="1"/>
    </xf>
    <xf numFmtId="49" fontId="44" fillId="25" borderId="52" xfId="0" applyNumberFormat="1" applyFont="1" applyFill="1" applyBorder="1" applyAlignment="1" applyProtection="1">
      <alignment horizontal="center" vertical="center"/>
      <protection hidden="1"/>
    </xf>
    <xf numFmtId="1" fontId="18" fillId="28" borderId="69" xfId="0" applyNumberFormat="1" applyFont="1" applyFill="1" applyBorder="1" applyAlignment="1" applyProtection="1">
      <alignment horizontal="center" vertical="center"/>
      <protection hidden="1"/>
    </xf>
    <xf numFmtId="1" fontId="18" fillId="0" borderId="69" xfId="0" applyNumberFormat="1" applyFont="1" applyFill="1" applyBorder="1" applyAlignment="1" applyProtection="1">
      <alignment horizontal="center" vertical="center"/>
      <protection hidden="1"/>
    </xf>
    <xf numFmtId="1" fontId="18" fillId="0" borderId="70" xfId="0" applyNumberFormat="1" applyFont="1" applyFill="1" applyBorder="1" applyAlignment="1" applyProtection="1">
      <alignment horizontal="center" vertical="center"/>
      <protection hidden="1"/>
    </xf>
    <xf numFmtId="1" fontId="18" fillId="0" borderId="71" xfId="0" applyNumberFormat="1" applyFont="1" applyFill="1" applyBorder="1" applyAlignment="1" applyProtection="1">
      <alignment horizontal="center" vertical="center"/>
      <protection hidden="1"/>
    </xf>
    <xf numFmtId="49" fontId="44" fillId="25" borderId="20" xfId="0" applyNumberFormat="1" applyFont="1" applyFill="1" applyBorder="1" applyAlignment="1" applyProtection="1">
      <alignment horizontal="center" vertical="center"/>
      <protection hidden="1"/>
    </xf>
    <xf numFmtId="1" fontId="18" fillId="0" borderId="52" xfId="0" applyNumberFormat="1" applyFont="1" applyFill="1" applyBorder="1" applyAlignment="1" applyProtection="1">
      <alignment horizontal="center" vertical="center"/>
      <protection hidden="1"/>
    </xf>
    <xf numFmtId="1" fontId="18" fillId="0" borderId="23" xfId="0" applyNumberFormat="1" applyFont="1" applyFill="1" applyBorder="1" applyAlignment="1" applyProtection="1">
      <alignment horizontal="center" vertical="center"/>
      <protection hidden="1"/>
    </xf>
    <xf numFmtId="1" fontId="18" fillId="0" borderId="72" xfId="0" applyNumberFormat="1" applyFont="1" applyFill="1" applyBorder="1" applyAlignment="1" applyProtection="1">
      <alignment horizontal="center" vertical="center"/>
      <protection hidden="1"/>
    </xf>
    <xf numFmtId="1" fontId="18" fillId="0" borderId="73" xfId="0" applyNumberFormat="1" applyFont="1" applyFill="1" applyBorder="1" applyAlignment="1" applyProtection="1">
      <alignment horizontal="center" vertical="center"/>
      <protection hidden="1"/>
    </xf>
    <xf numFmtId="1" fontId="18" fillId="0" borderId="74" xfId="0" applyNumberFormat="1" applyFont="1" applyFill="1" applyBorder="1" applyAlignment="1" applyProtection="1">
      <alignment horizontal="center" vertical="center"/>
      <protection hidden="1"/>
    </xf>
    <xf numFmtId="1" fontId="18" fillId="0" borderId="75" xfId="0" applyNumberFormat="1" applyFont="1" applyFill="1" applyBorder="1" applyAlignment="1" applyProtection="1">
      <alignment horizontal="center" vertical="center"/>
      <protection hidden="1"/>
    </xf>
    <xf numFmtId="172" fontId="18" fillId="0" borderId="71" xfId="0" applyNumberFormat="1" applyFont="1" applyFill="1" applyBorder="1" applyAlignment="1" applyProtection="1">
      <alignment horizontal="center" vertical="center"/>
      <protection hidden="1"/>
    </xf>
    <xf numFmtId="172" fontId="18" fillId="0" borderId="69" xfId="0" applyNumberFormat="1" applyFont="1" applyFill="1" applyBorder="1" applyAlignment="1" applyProtection="1">
      <alignment horizontal="center" vertical="center"/>
      <protection hidden="1"/>
    </xf>
    <xf numFmtId="172" fontId="18" fillId="0" borderId="70" xfId="0" applyNumberFormat="1" applyFont="1" applyFill="1" applyBorder="1" applyAlignment="1" applyProtection="1">
      <alignment horizontal="center" vertical="center"/>
      <protection hidden="1"/>
    </xf>
    <xf numFmtId="49" fontId="18" fillId="0" borderId="76" xfId="0" applyNumberFormat="1" applyFont="1" applyFill="1" applyBorder="1" applyAlignment="1" applyProtection="1">
      <alignment horizontal="left" vertical="center"/>
      <protection/>
    </xf>
    <xf numFmtId="0" fontId="25" fillId="0" borderId="0" xfId="0" applyNumberFormat="1" applyFont="1" applyFill="1" applyBorder="1" applyAlignment="1" applyProtection="1">
      <alignment horizontal="left" vertical="top"/>
      <protection/>
    </xf>
    <xf numFmtId="0" fontId="18" fillId="0" borderId="77" xfId="0" applyNumberFormat="1" applyFont="1" applyFill="1" applyBorder="1" applyAlignment="1" applyProtection="1">
      <alignment horizontal="center" vertical="top"/>
      <protection locked="0"/>
    </xf>
    <xf numFmtId="0" fontId="18" fillId="0" borderId="25" xfId="0" applyNumberFormat="1" applyFont="1" applyFill="1" applyBorder="1" applyAlignment="1" applyProtection="1">
      <alignment horizontal="center" vertical="center"/>
      <protection/>
    </xf>
    <xf numFmtId="0" fontId="18" fillId="0" borderId="78" xfId="0" applyNumberFormat="1" applyFont="1" applyFill="1" applyBorder="1" applyAlignment="1" applyProtection="1">
      <alignment horizontal="center" vertical="center"/>
      <protection/>
    </xf>
    <xf numFmtId="0" fontId="18" fillId="0" borderId="72" xfId="0" applyNumberFormat="1" applyFont="1" applyFill="1" applyBorder="1" applyAlignment="1" applyProtection="1">
      <alignment horizontal="center" vertical="center"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49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79" xfId="0" applyNumberFormat="1" applyFont="1" applyFill="1" applyBorder="1" applyAlignment="1" applyProtection="1">
      <alignment horizontal="left" vertical="center"/>
      <protection/>
    </xf>
    <xf numFmtId="49" fontId="18" fillId="25" borderId="80" xfId="0" applyNumberFormat="1" applyFont="1" applyFill="1" applyBorder="1" applyAlignment="1" applyProtection="1">
      <alignment horizontal="left" vertical="center" wrapText="1"/>
      <protection/>
    </xf>
    <xf numFmtId="49" fontId="18" fillId="25" borderId="81" xfId="0" applyNumberFormat="1" applyFont="1" applyFill="1" applyBorder="1" applyAlignment="1" applyProtection="1">
      <alignment horizontal="left" vertical="center" wrapText="1"/>
      <protection/>
    </xf>
    <xf numFmtId="49" fontId="18" fillId="25" borderId="82" xfId="0" applyNumberFormat="1" applyFont="1" applyFill="1" applyBorder="1" applyAlignment="1" applyProtection="1">
      <alignment horizontal="left" vertical="center" wrapText="1"/>
      <protection/>
    </xf>
    <xf numFmtId="49" fontId="21" fillId="25" borderId="10" xfId="0" applyNumberFormat="1" applyFont="1" applyFill="1" applyBorder="1" applyAlignment="1" applyProtection="1">
      <alignment horizontal="left" vertical="center" wrapText="1"/>
      <protection/>
    </xf>
    <xf numFmtId="0" fontId="18" fillId="0" borderId="33" xfId="0" applyNumberFormat="1" applyFont="1" applyFill="1" applyBorder="1" applyAlignment="1" applyProtection="1">
      <alignment horizontal="center" vertical="center"/>
      <protection/>
    </xf>
    <xf numFmtId="49" fontId="18" fillId="0" borderId="33" xfId="0" applyNumberFormat="1" applyFont="1" applyFill="1" applyBorder="1" applyAlignment="1" applyProtection="1">
      <alignment horizontal="center" vertical="center"/>
      <protection/>
    </xf>
    <xf numFmtId="0" fontId="18" fillId="0" borderId="76" xfId="0" applyNumberFormat="1" applyFont="1" applyFill="1" applyBorder="1" applyAlignment="1" applyProtection="1">
      <alignment horizontal="left" vertical="center" wrapText="1"/>
      <protection/>
    </xf>
    <xf numFmtId="0" fontId="18" fillId="0" borderId="42" xfId="0" applyNumberFormat="1" applyFont="1" applyFill="1" applyBorder="1" applyAlignment="1" applyProtection="1">
      <alignment horizontal="left" vertical="center"/>
      <protection/>
    </xf>
    <xf numFmtId="49" fontId="25" fillId="0" borderId="0" xfId="0" applyNumberFormat="1" applyFont="1" applyFill="1" applyBorder="1" applyAlignment="1" applyProtection="1">
      <alignment horizontal="left" vertical="top"/>
      <protection/>
    </xf>
    <xf numFmtId="49" fontId="21" fillId="25" borderId="83" xfId="0" applyNumberFormat="1" applyFont="1" applyFill="1" applyBorder="1" applyAlignment="1" applyProtection="1">
      <alignment horizontal="left" vertical="center"/>
      <protection/>
    </xf>
    <xf numFmtId="49" fontId="24" fillId="25" borderId="84" xfId="0" applyNumberFormat="1" applyFont="1" applyFill="1" applyBorder="1" applyAlignment="1" applyProtection="1">
      <alignment horizontal="left" vertical="center"/>
      <protection/>
    </xf>
    <xf numFmtId="49" fontId="24" fillId="25" borderId="85" xfId="0" applyNumberFormat="1" applyFont="1" applyFill="1" applyBorder="1" applyAlignment="1" applyProtection="1">
      <alignment horizontal="left" vertical="center"/>
      <protection/>
    </xf>
    <xf numFmtId="49" fontId="18" fillId="0" borderId="86" xfId="0" applyNumberFormat="1" applyFont="1" applyFill="1" applyBorder="1" applyAlignment="1" applyProtection="1">
      <alignment horizontal="center" vertical="center"/>
      <protection/>
    </xf>
    <xf numFmtId="0" fontId="18" fillId="25" borderId="13" xfId="0" applyNumberFormat="1" applyFont="1" applyFill="1" applyBorder="1" applyAlignment="1" applyProtection="1">
      <alignment horizontal="left" vertical="center"/>
      <protection/>
    </xf>
    <xf numFmtId="49" fontId="18" fillId="0" borderId="79" xfId="0" applyNumberFormat="1" applyFont="1" applyFill="1" applyBorder="1" applyAlignment="1" applyProtection="1">
      <alignment horizontal="left" vertical="center"/>
      <protection/>
    </xf>
    <xf numFmtId="0" fontId="18" fillId="0" borderId="69" xfId="0" applyNumberFormat="1" applyFont="1" applyFill="1" applyBorder="1" applyAlignment="1" applyProtection="1">
      <alignment horizontal="left" vertical="top" wrapText="1"/>
      <protection/>
    </xf>
    <xf numFmtId="0" fontId="18" fillId="0" borderId="87" xfId="0" applyNumberFormat="1" applyFont="1" applyFill="1" applyBorder="1" applyAlignment="1" applyProtection="1">
      <alignment horizontal="left" vertical="top" wrapText="1"/>
      <protection/>
    </xf>
    <xf numFmtId="49" fontId="18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88" xfId="0" applyNumberFormat="1" applyFont="1" applyFill="1" applyBorder="1" applyAlignment="1" applyProtection="1">
      <alignment horizontal="center" vertical="center"/>
      <protection/>
    </xf>
    <xf numFmtId="0" fontId="18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79" xfId="0" applyNumberFormat="1" applyFont="1" applyFill="1" applyBorder="1" applyAlignment="1" applyProtection="1">
      <alignment horizontal="left" vertical="center" wrapText="1"/>
      <protection/>
    </xf>
    <xf numFmtId="49" fontId="18" fillId="0" borderId="79" xfId="0" applyNumberFormat="1" applyFont="1" applyFill="1" applyBorder="1" applyAlignment="1" applyProtection="1">
      <alignment horizontal="left" vertical="center" wrapText="1"/>
      <protection/>
    </xf>
    <xf numFmtId="0" fontId="18" fillId="0" borderId="11" xfId="0" applyNumberFormat="1" applyFont="1" applyFill="1" applyBorder="1" applyAlignment="1" applyProtection="1">
      <alignment horizontal="center" vertical="center"/>
      <protection/>
    </xf>
    <xf numFmtId="0" fontId="21" fillId="25" borderId="83" xfId="0" applyNumberFormat="1" applyFont="1" applyFill="1" applyBorder="1" applyAlignment="1" applyProtection="1">
      <alignment horizontal="left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center"/>
      <protection/>
    </xf>
    <xf numFmtId="0" fontId="21" fillId="25" borderId="89" xfId="0" applyNumberFormat="1" applyFont="1" applyFill="1" applyBorder="1" applyAlignment="1" applyProtection="1">
      <alignment vertical="center" wrapText="1"/>
      <protection/>
    </xf>
    <xf numFmtId="49" fontId="21" fillId="25" borderId="90" xfId="0" applyNumberFormat="1" applyFont="1" applyFill="1" applyBorder="1" applyAlignment="1" applyProtection="1">
      <alignment horizontal="left" vertical="center" wrapText="1"/>
      <protection/>
    </xf>
    <xf numFmtId="49" fontId="21" fillId="25" borderId="91" xfId="0" applyNumberFormat="1" applyFont="1" applyFill="1" applyBorder="1" applyAlignment="1" applyProtection="1">
      <alignment horizontal="left" vertical="center" wrapText="1"/>
      <protection/>
    </xf>
    <xf numFmtId="49" fontId="18" fillId="0" borderId="92" xfId="0" applyNumberFormat="1" applyFont="1" applyFill="1" applyBorder="1" applyAlignment="1" applyProtection="1">
      <alignment horizontal="left" vertical="center"/>
      <protection/>
    </xf>
    <xf numFmtId="0" fontId="18" fillId="0" borderId="42" xfId="0" applyNumberFormat="1" applyFont="1" applyFill="1" applyBorder="1" applyAlignment="1" applyProtection="1">
      <alignment horizontal="left" vertical="center" wrapText="1"/>
      <protection/>
    </xf>
    <xf numFmtId="0" fontId="18" fillId="0" borderId="85" xfId="0" applyNumberFormat="1" applyFont="1" applyFill="1" applyBorder="1" applyAlignment="1" applyProtection="1">
      <alignment horizontal="left" vertical="center" wrapText="1"/>
      <protection/>
    </xf>
    <xf numFmtId="0" fontId="18" fillId="0" borderId="93" xfId="0" applyNumberFormat="1" applyFont="1" applyFill="1" applyBorder="1" applyAlignment="1" applyProtection="1">
      <alignment horizontal="left" vertical="center" wrapText="1"/>
      <protection/>
    </xf>
    <xf numFmtId="49" fontId="18" fillId="0" borderId="11" xfId="0" applyNumberFormat="1" applyFont="1" applyFill="1" applyBorder="1" applyAlignment="1" applyProtection="1">
      <alignment horizontal="center" vertical="center"/>
      <protection/>
    </xf>
    <xf numFmtId="0" fontId="18" fillId="0" borderId="79" xfId="0" applyNumberFormat="1" applyFont="1" applyFill="1" applyBorder="1" applyAlignment="1" applyProtection="1">
      <alignment horizontal="left" vertical="top"/>
      <protection/>
    </xf>
    <xf numFmtId="0" fontId="21" fillId="25" borderId="83" xfId="0" applyNumberFormat="1" applyFont="1" applyFill="1" applyBorder="1" applyAlignment="1" applyProtection="1">
      <alignment horizontal="left" vertical="center"/>
      <protection/>
    </xf>
    <xf numFmtId="0" fontId="24" fillId="25" borderId="84" xfId="0" applyNumberFormat="1" applyFont="1" applyFill="1" applyBorder="1" applyAlignment="1" applyProtection="1">
      <alignment horizontal="left" vertical="center"/>
      <protection/>
    </xf>
    <xf numFmtId="0" fontId="24" fillId="25" borderId="85" xfId="0" applyNumberFormat="1" applyFont="1" applyFill="1" applyBorder="1" applyAlignment="1" applyProtection="1">
      <alignment horizontal="left" vertical="center"/>
      <protection/>
    </xf>
    <xf numFmtId="0" fontId="18" fillId="0" borderId="36" xfId="0" applyNumberFormat="1" applyFont="1" applyFill="1" applyBorder="1" applyAlignment="1" applyProtection="1">
      <alignment horizontal="center" vertical="center"/>
      <protection/>
    </xf>
    <xf numFmtId="0" fontId="18" fillId="0" borderId="76" xfId="0" applyNumberFormat="1" applyFont="1" applyFill="1" applyBorder="1" applyAlignment="1" applyProtection="1">
      <alignment horizontal="left" vertical="center"/>
      <protection/>
    </xf>
    <xf numFmtId="0" fontId="18" fillId="0" borderId="94" xfId="0" applyNumberFormat="1" applyFont="1" applyFill="1" applyBorder="1" applyAlignment="1" applyProtection="1">
      <alignment horizontal="left" vertical="center"/>
      <protection/>
    </xf>
    <xf numFmtId="0" fontId="18" fillId="0" borderId="49" xfId="0" applyNumberFormat="1" applyFont="1" applyFill="1" applyBorder="1" applyAlignment="1" applyProtection="1">
      <alignment horizontal="left" vertical="center"/>
      <protection/>
    </xf>
    <xf numFmtId="49" fontId="18" fillId="0" borderId="95" xfId="0" applyNumberFormat="1" applyFont="1" applyFill="1" applyBorder="1" applyAlignment="1" applyProtection="1">
      <alignment horizontal="center" vertical="center"/>
      <protection/>
    </xf>
    <xf numFmtId="49" fontId="18" fillId="0" borderId="96" xfId="0" applyNumberFormat="1" applyFont="1" applyFill="1" applyBorder="1" applyAlignment="1" applyProtection="1">
      <alignment horizontal="center" vertical="center"/>
      <protection/>
    </xf>
    <xf numFmtId="49" fontId="18" fillId="0" borderId="97" xfId="0" applyNumberFormat="1" applyFont="1" applyFill="1" applyBorder="1" applyAlignment="1" applyProtection="1">
      <alignment horizontal="center" vertical="center"/>
      <protection/>
    </xf>
    <xf numFmtId="0" fontId="21" fillId="25" borderId="98" xfId="0" applyNumberFormat="1" applyFont="1" applyFill="1" applyBorder="1" applyAlignment="1" applyProtection="1">
      <alignment horizontal="left" vertical="center" wrapText="1"/>
      <protection/>
    </xf>
    <xf numFmtId="0" fontId="18" fillId="0" borderId="95" xfId="0" applyNumberFormat="1" applyFont="1" applyFill="1" applyBorder="1" applyAlignment="1" applyProtection="1">
      <alignment horizontal="center" vertical="center"/>
      <protection/>
    </xf>
    <xf numFmtId="49" fontId="18" fillId="0" borderId="99" xfId="0" applyNumberFormat="1" applyFont="1" applyFill="1" applyBorder="1" applyAlignment="1" applyProtection="1">
      <alignment horizontal="center" vertical="center"/>
      <protection/>
    </xf>
    <xf numFmtId="49" fontId="18" fillId="0" borderId="100" xfId="0" applyNumberFormat="1" applyFont="1" applyFill="1" applyBorder="1" applyAlignment="1" applyProtection="1">
      <alignment horizontal="center" vertical="center"/>
      <protection/>
    </xf>
    <xf numFmtId="0" fontId="21" fillId="25" borderId="101" xfId="0" applyNumberFormat="1" applyFont="1" applyFill="1" applyBorder="1" applyAlignment="1" applyProtection="1">
      <alignment horizontal="left" vertical="center"/>
      <protection/>
    </xf>
    <xf numFmtId="49" fontId="18" fillId="0" borderId="102" xfId="0" applyNumberFormat="1" applyFont="1" applyFill="1" applyBorder="1" applyAlignment="1" applyProtection="1">
      <alignment horizontal="center" vertical="center"/>
      <protection/>
    </xf>
    <xf numFmtId="49" fontId="18" fillId="0" borderId="103" xfId="0" applyNumberFormat="1" applyFont="1" applyFill="1" applyBorder="1" applyAlignment="1" applyProtection="1">
      <alignment horizontal="center" vertical="center"/>
      <protection/>
    </xf>
    <xf numFmtId="0" fontId="18" fillId="0" borderId="40" xfId="0" applyNumberFormat="1" applyFont="1" applyFill="1" applyBorder="1" applyAlignment="1" applyProtection="1">
      <alignment horizontal="left" vertical="center" wrapText="1"/>
      <protection/>
    </xf>
    <xf numFmtId="0" fontId="25" fillId="0" borderId="10" xfId="0" applyNumberFormat="1" applyFont="1" applyFill="1" applyBorder="1" applyAlignment="1" applyProtection="1">
      <alignment horizontal="center" vertical="center"/>
      <protection/>
    </xf>
    <xf numFmtId="49" fontId="21" fillId="25" borderId="83" xfId="0" applyNumberFormat="1" applyFont="1" applyFill="1" applyBorder="1" applyAlignment="1" applyProtection="1">
      <alignment horizontal="left" vertical="center" wrapText="1"/>
      <protection/>
    </xf>
    <xf numFmtId="49" fontId="18" fillId="0" borderId="12" xfId="0" applyNumberFormat="1" applyFont="1" applyFill="1" applyBorder="1" applyAlignment="1" applyProtection="1">
      <alignment horizontal="center" vertical="center"/>
      <protection/>
    </xf>
    <xf numFmtId="49" fontId="18" fillId="0" borderId="42" xfId="0" applyNumberFormat="1" applyFont="1" applyFill="1" applyBorder="1" applyAlignment="1" applyProtection="1">
      <alignment horizontal="left" vertical="center"/>
      <protection/>
    </xf>
    <xf numFmtId="49" fontId="24" fillId="25" borderId="84" xfId="0" applyNumberFormat="1" applyFont="1" applyFill="1" applyBorder="1" applyAlignment="1" applyProtection="1">
      <alignment horizontal="left" vertical="center" wrapText="1"/>
      <protection/>
    </xf>
    <xf numFmtId="49" fontId="24" fillId="25" borderId="85" xfId="0" applyNumberFormat="1" applyFont="1" applyFill="1" applyBorder="1" applyAlignment="1" applyProtection="1">
      <alignment horizontal="left" vertical="center" wrapText="1"/>
      <protection/>
    </xf>
    <xf numFmtId="0" fontId="24" fillId="0" borderId="0" xfId="0" applyNumberFormat="1" applyFont="1" applyFill="1" applyBorder="1" applyAlignment="1" applyProtection="1">
      <alignment horizontal="right" vertical="top"/>
      <protection/>
    </xf>
    <xf numFmtId="0" fontId="18" fillId="0" borderId="0" xfId="0" applyNumberFormat="1" applyFont="1" applyFill="1" applyBorder="1" applyAlignment="1" applyProtection="1">
      <alignment horizontal="right" vertical="top"/>
      <protection/>
    </xf>
    <xf numFmtId="49" fontId="18" fillId="0" borderId="0" xfId="0" applyNumberFormat="1" applyFont="1" applyFill="1" applyBorder="1" applyAlignment="1" applyProtection="1">
      <alignment horizontal="right" vertical="top"/>
      <protection/>
    </xf>
    <xf numFmtId="0" fontId="34" fillId="0" borderId="0" xfId="0" applyNumberFormat="1" applyFont="1" applyFill="1" applyBorder="1" applyAlignment="1" applyProtection="1">
      <alignment horizontal="left" vertical="top"/>
      <protection/>
    </xf>
    <xf numFmtId="1" fontId="18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04" xfId="0" applyNumberFormat="1" applyFont="1" applyFill="1" applyBorder="1" applyAlignment="1" applyProtection="1">
      <alignment horizontal="center" vertical="center"/>
      <protection/>
    </xf>
    <xf numFmtId="0" fontId="19" fillId="0" borderId="77" xfId="0" applyNumberFormat="1" applyFont="1" applyFill="1" applyBorder="1" applyAlignment="1" applyProtection="1">
      <alignment horizontal="center" vertical="top"/>
      <protection locked="0"/>
    </xf>
    <xf numFmtId="0" fontId="18" fillId="0" borderId="92" xfId="0" applyNumberFormat="1" applyFont="1" applyFill="1" applyBorder="1" applyAlignment="1" applyProtection="1">
      <alignment horizontal="left" vertical="center"/>
      <protection/>
    </xf>
    <xf numFmtId="0" fontId="31" fillId="0" borderId="77" xfId="0" applyNumberFormat="1" applyFont="1" applyFill="1" applyBorder="1" applyAlignment="1" applyProtection="1">
      <alignment horizontal="center" vertical="top"/>
      <protection locked="0"/>
    </xf>
    <xf numFmtId="0" fontId="31" fillId="0" borderId="85" xfId="0" applyNumberFormat="1" applyFont="1" applyFill="1" applyBorder="1" applyAlignment="1" applyProtection="1">
      <alignment horizontal="center" vertical="top"/>
      <protection locked="0"/>
    </xf>
    <xf numFmtId="49" fontId="43" fillId="0" borderId="16" xfId="0" applyNumberFormat="1" applyFont="1" applyFill="1" applyBorder="1" applyAlignment="1" applyProtection="1">
      <alignment horizontal="left" vertical="center"/>
      <protection/>
    </xf>
    <xf numFmtId="49" fontId="23" fillId="0" borderId="16" xfId="0" applyNumberFormat="1" applyFont="1" applyFill="1" applyBorder="1" applyAlignment="1" applyProtection="1">
      <alignment horizontal="left" vertical="center"/>
      <protection/>
    </xf>
    <xf numFmtId="0" fontId="18" fillId="28" borderId="105" xfId="0" applyNumberFormat="1" applyFont="1" applyFill="1" applyBorder="1" applyAlignment="1" applyProtection="1">
      <alignment horizontal="left" vertical="center"/>
      <protection/>
    </xf>
    <xf numFmtId="0" fontId="18" fillId="28" borderId="79" xfId="0" applyNumberFormat="1" applyFont="1" applyFill="1" applyBorder="1" applyAlignment="1" applyProtection="1">
      <alignment horizontal="left" vertical="center"/>
      <protection/>
    </xf>
    <xf numFmtId="0" fontId="18" fillId="28" borderId="42" xfId="0" applyNumberFormat="1" applyFont="1" applyFill="1" applyBorder="1" applyAlignment="1" applyProtection="1">
      <alignment horizontal="left" vertical="center"/>
      <protection/>
    </xf>
    <xf numFmtId="0" fontId="18" fillId="28" borderId="41" xfId="0" applyNumberFormat="1" applyFont="1" applyFill="1" applyBorder="1" applyAlignment="1" applyProtection="1">
      <alignment horizontal="left" vertical="center" wrapText="1"/>
      <protection/>
    </xf>
    <xf numFmtId="0" fontId="18" fillId="28" borderId="85" xfId="0" applyNumberFormat="1" applyFont="1" applyFill="1" applyBorder="1" applyAlignment="1" applyProtection="1">
      <alignment horizontal="left" vertical="center" wrapText="1"/>
      <protection/>
    </xf>
    <xf numFmtId="0" fontId="18" fillId="28" borderId="93" xfId="0" applyNumberFormat="1" applyFont="1" applyFill="1" applyBorder="1" applyAlignment="1" applyProtection="1">
      <alignment horizontal="left" vertical="center" wrapText="1"/>
      <protection/>
    </xf>
    <xf numFmtId="49" fontId="21" fillId="25" borderId="106" xfId="0" applyNumberFormat="1" applyFont="1" applyFill="1" applyBorder="1" applyAlignment="1" applyProtection="1">
      <alignment horizontal="left" vertical="center"/>
      <protection/>
    </xf>
    <xf numFmtId="49" fontId="21" fillId="25" borderId="107" xfId="0" applyNumberFormat="1" applyFont="1" applyFill="1" applyBorder="1" applyAlignment="1" applyProtection="1">
      <alignment horizontal="left" vertical="center"/>
      <protection/>
    </xf>
    <xf numFmtId="0" fontId="30" fillId="0" borderId="0" xfId="0" applyNumberFormat="1" applyFont="1" applyFill="1" applyBorder="1" applyAlignment="1" applyProtection="1">
      <alignment horizontal="center" vertical="top" wrapText="1"/>
      <protection/>
    </xf>
    <xf numFmtId="0" fontId="28" fillId="0" borderId="0" xfId="0" applyNumberFormat="1" applyFont="1" applyFill="1" applyBorder="1" applyAlignment="1" applyProtection="1">
      <alignment horizontal="center" vertical="top"/>
      <protection/>
    </xf>
    <xf numFmtId="0" fontId="41" fillId="0" borderId="0" xfId="0" applyNumberFormat="1" applyFont="1" applyFill="1" applyBorder="1" applyAlignment="1" applyProtection="1">
      <alignment horizontal="left" vertical="top"/>
      <protection/>
    </xf>
    <xf numFmtId="0" fontId="36" fillId="0" borderId="0" xfId="0" applyNumberFormat="1" applyFont="1" applyFill="1" applyBorder="1" applyAlignment="1" applyProtection="1">
      <alignment horizontal="left" vertical="top"/>
      <protection/>
    </xf>
    <xf numFmtId="0" fontId="18" fillId="0" borderId="42" xfId="0" applyNumberFormat="1" applyFont="1" applyFill="1" applyBorder="1" applyAlignment="1" applyProtection="1">
      <alignment horizontal="left" vertical="top"/>
      <protection/>
    </xf>
    <xf numFmtId="0" fontId="22" fillId="0" borderId="0" xfId="0" applyNumberFormat="1" applyFont="1" applyFill="1" applyBorder="1" applyAlignment="1" applyProtection="1">
      <alignment horizontal="left" vertical="top" wrapText="1"/>
      <protection/>
    </xf>
    <xf numFmtId="0" fontId="25" fillId="0" borderId="108" xfId="0" applyNumberFormat="1" applyFont="1" applyFill="1" applyBorder="1" applyAlignment="1" applyProtection="1">
      <alignment horizontal="center" vertical="center"/>
      <protection/>
    </xf>
    <xf numFmtId="0" fontId="25" fillId="0" borderId="108" xfId="0" applyNumberFormat="1" applyFont="1" applyFill="1" applyBorder="1" applyAlignment="1" applyProtection="1">
      <alignment horizontal="center" vertical="top"/>
      <protection/>
    </xf>
    <xf numFmtId="0" fontId="18" fillId="0" borderId="27" xfId="0" applyNumberFormat="1" applyFont="1" applyFill="1" applyBorder="1" applyAlignment="1" applyProtection="1">
      <alignment horizontal="left" vertical="top" wrapText="1"/>
      <protection/>
    </xf>
    <xf numFmtId="0" fontId="0" fillId="0" borderId="27" xfId="0" applyNumberFormat="1" applyFont="1" applyFill="1" applyBorder="1" applyAlignment="1" applyProtection="1">
      <alignment horizontal="left" vertical="top" wrapText="1"/>
      <protection/>
    </xf>
    <xf numFmtId="0" fontId="18" fillId="0" borderId="81" xfId="0" applyNumberFormat="1" applyFont="1" applyFill="1" applyBorder="1" applyAlignment="1" applyProtection="1">
      <alignment horizontal="left" vertical="center"/>
      <protection/>
    </xf>
    <xf numFmtId="0" fontId="18" fillId="0" borderId="109" xfId="0" applyNumberFormat="1" applyFont="1" applyFill="1" applyBorder="1" applyAlignment="1" applyProtection="1">
      <alignment horizontal="left" vertical="center"/>
      <protection/>
    </xf>
    <xf numFmtId="49" fontId="18" fillId="0" borderId="110" xfId="0" applyNumberFormat="1" applyFont="1" applyFill="1" applyBorder="1" applyAlignment="1" applyProtection="1">
      <alignment horizontal="center" vertical="center"/>
      <protection/>
    </xf>
    <xf numFmtId="49" fontId="18" fillId="0" borderId="111" xfId="0" applyNumberFormat="1" applyFont="1" applyFill="1" applyBorder="1" applyAlignment="1" applyProtection="1">
      <alignment horizontal="center" vertical="center"/>
      <protection/>
    </xf>
    <xf numFmtId="49" fontId="18" fillId="0" borderId="112" xfId="0" applyNumberFormat="1" applyFont="1" applyFill="1" applyBorder="1" applyAlignment="1" applyProtection="1">
      <alignment horizontal="center" vertical="center"/>
      <protection/>
    </xf>
    <xf numFmtId="49" fontId="18" fillId="0" borderId="113" xfId="0" applyNumberFormat="1" applyFont="1" applyFill="1" applyBorder="1" applyAlignment="1" applyProtection="1">
      <alignment horizontal="center" vertical="center"/>
      <protection/>
    </xf>
    <xf numFmtId="0" fontId="18" fillId="0" borderId="85" xfId="0" applyNumberFormat="1" applyFont="1" applyFill="1" applyBorder="1" applyAlignment="1" applyProtection="1">
      <alignment horizontal="left" vertical="center"/>
      <protection/>
    </xf>
    <xf numFmtId="0" fontId="18" fillId="0" borderId="93" xfId="0" applyNumberFormat="1" applyFont="1" applyFill="1" applyBorder="1" applyAlignment="1" applyProtection="1">
      <alignment horizontal="left" vertical="center"/>
      <protection/>
    </xf>
    <xf numFmtId="49" fontId="24" fillId="25" borderId="108" xfId="0" applyNumberFormat="1" applyFont="1" applyFill="1" applyBorder="1" applyAlignment="1" applyProtection="1">
      <alignment horizontal="left" vertical="center"/>
      <protection/>
    </xf>
    <xf numFmtId="0" fontId="18" fillId="25" borderId="85" xfId="0" applyNumberFormat="1" applyFont="1" applyFill="1" applyBorder="1" applyAlignment="1" applyProtection="1">
      <alignment horizontal="center" vertical="center"/>
      <protection/>
    </xf>
    <xf numFmtId="0" fontId="18" fillId="25" borderId="114" xfId="0" applyNumberFormat="1" applyFont="1" applyFill="1" applyBorder="1" applyAlignment="1" applyProtection="1">
      <alignment horizontal="center" vertical="center"/>
      <protection/>
    </xf>
    <xf numFmtId="49" fontId="18" fillId="0" borderId="115" xfId="0" applyNumberFormat="1" applyFont="1" applyFill="1" applyBorder="1" applyAlignment="1" applyProtection="1">
      <alignment horizontal="center" vertical="center"/>
      <protection/>
    </xf>
    <xf numFmtId="0" fontId="18" fillId="0" borderId="116" xfId="0" applyNumberFormat="1" applyFont="1" applyFill="1" applyBorder="1" applyAlignment="1" applyProtection="1">
      <alignment horizontal="left" vertical="center"/>
      <protection/>
    </xf>
    <xf numFmtId="0" fontId="45" fillId="0" borderId="117" xfId="0" applyFont="1" applyBorder="1" applyAlignment="1" applyProtection="1">
      <alignment horizontal="center" vertical="center"/>
      <protection hidden="1"/>
    </xf>
    <xf numFmtId="0" fontId="0" fillId="0" borderId="118" xfId="0" applyBorder="1" applyAlignment="1" applyProtection="1">
      <alignment horizontal="center" vertical="center"/>
      <protection hidden="1"/>
    </xf>
    <xf numFmtId="0" fontId="0" fillId="0" borderId="119" xfId="0" applyBorder="1" applyAlignment="1" applyProtection="1">
      <alignment horizontal="center" vertical="center"/>
      <protection hidden="1"/>
    </xf>
    <xf numFmtId="0" fontId="24" fillId="25" borderId="25" xfId="0" applyNumberFormat="1" applyFont="1" applyFill="1" applyBorder="1" applyAlignment="1" applyProtection="1">
      <alignment horizontal="center" textRotation="90"/>
      <protection hidden="1"/>
    </xf>
    <xf numFmtId="0" fontId="24" fillId="25" borderId="78" xfId="0" applyNumberFormat="1" applyFont="1" applyFill="1" applyBorder="1" applyAlignment="1" applyProtection="1">
      <alignment horizontal="center" textRotation="90"/>
      <protection hidden="1"/>
    </xf>
    <xf numFmtId="0" fontId="24" fillId="25" borderId="19" xfId="0" applyNumberFormat="1" applyFont="1" applyFill="1" applyBorder="1" applyAlignment="1" applyProtection="1">
      <alignment horizontal="center" textRotation="90"/>
      <protection hidden="1"/>
    </xf>
    <xf numFmtId="0" fontId="18" fillId="0" borderId="27" xfId="0" applyNumberFormat="1" applyFont="1" applyFill="1" applyBorder="1" applyAlignment="1" applyProtection="1">
      <alignment horizontal="center" textRotation="90"/>
      <protection hidden="1"/>
    </xf>
    <xf numFmtId="0" fontId="18" fillId="0" borderId="65" xfId="0" applyNumberFormat="1" applyFont="1" applyFill="1" applyBorder="1" applyAlignment="1" applyProtection="1">
      <alignment horizontal="center" textRotation="90"/>
      <protection hidden="1"/>
    </xf>
    <xf numFmtId="0" fontId="18" fillId="0" borderId="65" xfId="0" applyNumberFormat="1" applyFont="1" applyFill="1" applyBorder="1" applyAlignment="1" applyProtection="1">
      <alignment horizontal="center" textRotation="90" wrapText="1"/>
      <protection hidden="1"/>
    </xf>
    <xf numFmtId="0" fontId="18" fillId="0" borderId="65" xfId="0" applyNumberFormat="1" applyFont="1" applyFill="1" applyBorder="1" applyAlignment="1" applyProtection="1">
      <alignment horizontal="left" textRotation="90" wrapText="1"/>
      <protection hidden="1"/>
    </xf>
    <xf numFmtId="0" fontId="18" fillId="0" borderId="27" xfId="0" applyNumberFormat="1" applyFont="1" applyFill="1" applyBorder="1" applyAlignment="1" applyProtection="1">
      <alignment horizontal="center" textRotation="90" wrapText="1"/>
      <protection hidden="1"/>
    </xf>
    <xf numFmtId="49" fontId="18" fillId="0" borderId="27" xfId="0" applyNumberFormat="1" applyFont="1" applyFill="1" applyBorder="1" applyAlignment="1" applyProtection="1">
      <alignment horizontal="center" textRotation="90" wrapText="1"/>
      <protection hidden="1"/>
    </xf>
    <xf numFmtId="49" fontId="18" fillId="0" borderId="27" xfId="0" applyNumberFormat="1" applyFont="1" applyFill="1" applyBorder="1" applyAlignment="1" applyProtection="1">
      <alignment horizontal="center" textRotation="90"/>
      <protection hidden="1"/>
    </xf>
    <xf numFmtId="49" fontId="18" fillId="0" borderId="65" xfId="0" applyNumberFormat="1" applyFont="1" applyFill="1" applyBorder="1" applyAlignment="1" applyProtection="1">
      <alignment horizontal="center" textRotation="90" wrapText="1"/>
      <protection hidden="1"/>
    </xf>
    <xf numFmtId="49" fontId="18" fillId="0" borderId="65" xfId="0" applyNumberFormat="1" applyFont="1" applyFill="1" applyBorder="1" applyAlignment="1" applyProtection="1">
      <alignment horizontal="center" textRotation="90"/>
      <protection hidden="1"/>
    </xf>
    <xf numFmtId="0" fontId="18" fillId="0" borderId="50" xfId="0" applyNumberFormat="1" applyFont="1" applyFill="1" applyBorder="1" applyAlignment="1" applyProtection="1">
      <alignment horizontal="center" textRotation="90" wrapText="1"/>
      <protection hidden="1"/>
    </xf>
    <xf numFmtId="0" fontId="24" fillId="25" borderId="120" xfId="0" applyNumberFormat="1" applyFont="1" applyFill="1" applyBorder="1" applyAlignment="1" applyProtection="1">
      <alignment horizontal="center" textRotation="90"/>
      <protection hidden="1"/>
    </xf>
    <xf numFmtId="0" fontId="24" fillId="25" borderId="67" xfId="0" applyNumberFormat="1" applyFont="1" applyFill="1" applyBorder="1" applyAlignment="1" applyProtection="1">
      <alignment horizontal="center" textRotation="90"/>
      <protection hidden="1"/>
    </xf>
    <xf numFmtId="0" fontId="18" fillId="0" borderId="67" xfId="0" applyNumberFormat="1" applyFont="1" applyFill="1" applyBorder="1" applyAlignment="1" applyProtection="1">
      <alignment horizontal="center" textRotation="90" wrapText="1"/>
      <protection hidden="1"/>
    </xf>
    <xf numFmtId="49" fontId="18" fillId="0" borderId="27" xfId="0" applyNumberFormat="1" applyFont="1" applyFill="1" applyBorder="1" applyAlignment="1" applyProtection="1">
      <alignment horizontal="center" vertical="center"/>
      <protection hidden="1"/>
    </xf>
    <xf numFmtId="0" fontId="18" fillId="0" borderId="27" xfId="0" applyNumberFormat="1" applyFont="1" applyFill="1" applyBorder="1" applyAlignment="1" applyProtection="1">
      <alignment horizontal="center" vertical="center"/>
      <protection hidden="1"/>
    </xf>
    <xf numFmtId="0" fontId="18" fillId="0" borderId="65" xfId="0" applyNumberFormat="1" applyFont="1" applyFill="1" applyBorder="1" applyAlignment="1" applyProtection="1">
      <alignment horizontal="center" vertical="center"/>
      <protection hidden="1"/>
    </xf>
    <xf numFmtId="49" fontId="24" fillId="25" borderId="120" xfId="0" applyNumberFormat="1" applyFont="1" applyFill="1" applyBorder="1" applyAlignment="1" applyProtection="1">
      <alignment horizontal="center" textRotation="90"/>
      <protection hidden="1"/>
    </xf>
    <xf numFmtId="49" fontId="24" fillId="25" borderId="67" xfId="0" applyNumberFormat="1" applyFont="1" applyFill="1" applyBorder="1" applyAlignment="1" applyProtection="1">
      <alignment horizontal="center" textRotation="90"/>
      <protection hidden="1"/>
    </xf>
    <xf numFmtId="49" fontId="21" fillId="25" borderId="121" xfId="0" applyNumberFormat="1" applyFont="1" applyFill="1" applyBorder="1" applyAlignment="1" applyProtection="1">
      <alignment horizontal="center" textRotation="90" wrapText="1"/>
      <protection hidden="1"/>
    </xf>
    <xf numFmtId="49" fontId="21" fillId="25" borderId="78" xfId="0" applyNumberFormat="1" applyFont="1" applyFill="1" applyBorder="1" applyAlignment="1" applyProtection="1">
      <alignment horizontal="center" textRotation="90" wrapText="1"/>
      <protection hidden="1"/>
    </xf>
    <xf numFmtId="49" fontId="21" fillId="25" borderId="122" xfId="0" applyNumberFormat="1" applyFont="1" applyFill="1" applyBorder="1" applyAlignment="1" applyProtection="1">
      <alignment horizontal="center" textRotation="90" wrapText="1"/>
      <protection hidden="1"/>
    </xf>
    <xf numFmtId="49" fontId="24" fillId="25" borderId="123" xfId="0" applyNumberFormat="1" applyFont="1" applyFill="1" applyBorder="1" applyAlignment="1" applyProtection="1">
      <alignment horizontal="center" textRotation="90"/>
      <protection hidden="1"/>
    </xf>
    <xf numFmtId="0" fontId="18" fillId="28" borderId="27" xfId="0" applyNumberFormat="1" applyFont="1" applyFill="1" applyBorder="1" applyAlignment="1" applyProtection="1">
      <alignment horizontal="center" textRotation="90"/>
      <protection hidden="1"/>
    </xf>
    <xf numFmtId="0" fontId="18" fillId="28" borderId="27" xfId="0" applyNumberFormat="1" applyFont="1" applyFill="1" applyBorder="1" applyAlignment="1" applyProtection="1">
      <alignment horizontal="center" textRotation="90" wrapText="1"/>
      <protection hidden="1"/>
    </xf>
    <xf numFmtId="0" fontId="18" fillId="0" borderId="67" xfId="0" applyNumberFormat="1" applyFont="1" applyFill="1" applyBorder="1" applyAlignment="1" applyProtection="1">
      <alignment horizontal="center" textRotation="90"/>
      <protection hidden="1"/>
    </xf>
    <xf numFmtId="0" fontId="21" fillId="25" borderId="25" xfId="0" applyNumberFormat="1" applyFont="1" applyFill="1" applyBorder="1" applyAlignment="1" applyProtection="1">
      <alignment horizontal="center" textRotation="90" wrapText="1"/>
      <protection hidden="1"/>
    </xf>
    <xf numFmtId="0" fontId="21" fillId="25" borderId="78" xfId="0" applyNumberFormat="1" applyFont="1" applyFill="1" applyBorder="1" applyAlignment="1" applyProtection="1">
      <alignment horizontal="center" textRotation="90" wrapText="1"/>
      <protection hidden="1"/>
    </xf>
    <xf numFmtId="0" fontId="21" fillId="25" borderId="122" xfId="0" applyNumberFormat="1" applyFont="1" applyFill="1" applyBorder="1" applyAlignment="1" applyProtection="1">
      <alignment horizontal="center" textRotation="90" wrapText="1"/>
      <protection hidden="1"/>
    </xf>
    <xf numFmtId="49" fontId="21" fillId="25" borderId="25" xfId="0" applyNumberFormat="1" applyFont="1" applyFill="1" applyBorder="1" applyAlignment="1" applyProtection="1">
      <alignment horizontal="center" textRotation="90"/>
      <protection hidden="1"/>
    </xf>
    <xf numFmtId="49" fontId="21" fillId="25" borderId="78" xfId="0" applyNumberFormat="1" applyFont="1" applyFill="1" applyBorder="1" applyAlignment="1" applyProtection="1">
      <alignment horizontal="center" textRotation="90"/>
      <protection hidden="1"/>
    </xf>
    <xf numFmtId="49" fontId="21" fillId="25" borderId="122" xfId="0" applyNumberFormat="1" applyFont="1" applyFill="1" applyBorder="1" applyAlignment="1" applyProtection="1">
      <alignment horizontal="center" textRotation="90"/>
      <protection hidden="1"/>
    </xf>
    <xf numFmtId="49" fontId="18" fillId="25" borderId="121" xfId="0" applyNumberFormat="1" applyFont="1" applyFill="1" applyBorder="1" applyAlignment="1" applyProtection="1">
      <alignment horizontal="left" textRotation="90" wrapText="1"/>
      <protection hidden="1"/>
    </xf>
    <xf numFmtId="49" fontId="18" fillId="25" borderId="78" xfId="0" applyNumberFormat="1" applyFont="1" applyFill="1" applyBorder="1" applyAlignment="1" applyProtection="1">
      <alignment horizontal="left" textRotation="90" wrapText="1"/>
      <protection hidden="1"/>
    </xf>
    <xf numFmtId="49" fontId="18" fillId="25" borderId="122" xfId="0" applyNumberFormat="1" applyFont="1" applyFill="1" applyBorder="1" applyAlignment="1" applyProtection="1">
      <alignment horizontal="left" textRotation="90" wrapText="1"/>
      <protection hidden="1"/>
    </xf>
    <xf numFmtId="49" fontId="18" fillId="0" borderId="124" xfId="0" applyNumberFormat="1" applyFont="1" applyFill="1" applyBorder="1" applyAlignment="1" applyProtection="1">
      <alignment horizontal="center" textRotation="90"/>
      <protection hidden="1"/>
    </xf>
    <xf numFmtId="49" fontId="18" fillId="0" borderId="24" xfId="0" applyNumberFormat="1" applyFont="1" applyFill="1" applyBorder="1" applyAlignment="1" applyProtection="1">
      <alignment horizontal="center" textRotation="90"/>
      <protection hidden="1"/>
    </xf>
    <xf numFmtId="49" fontId="18" fillId="0" borderId="120" xfId="0" applyNumberFormat="1" applyFont="1" applyFill="1" applyBorder="1" applyAlignment="1" applyProtection="1">
      <alignment horizontal="center"/>
      <protection hidden="1"/>
    </xf>
    <xf numFmtId="49" fontId="18" fillId="0" borderId="55" xfId="0" applyNumberFormat="1" applyFont="1" applyFill="1" applyBorder="1" applyAlignment="1" applyProtection="1">
      <alignment horizontal="center"/>
      <protection hidden="1"/>
    </xf>
    <xf numFmtId="49" fontId="18" fillId="0" borderId="56" xfId="0" applyNumberFormat="1" applyFont="1" applyFill="1" applyBorder="1" applyAlignment="1" applyProtection="1">
      <alignment horizontal="center"/>
      <protection hidden="1"/>
    </xf>
    <xf numFmtId="0" fontId="21" fillId="25" borderId="123" xfId="0" applyNumberFormat="1" applyFont="1" applyFill="1" applyBorder="1" applyAlignment="1" applyProtection="1">
      <alignment horizontal="left" textRotation="90" wrapText="1"/>
      <protection hidden="1"/>
    </xf>
    <xf numFmtId="0" fontId="21" fillId="25" borderId="67" xfId="0" applyNumberFormat="1" applyFont="1" applyFill="1" applyBorder="1" applyAlignment="1" applyProtection="1">
      <alignment horizontal="left" textRotation="90" wrapText="1"/>
      <protection hidden="1"/>
    </xf>
    <xf numFmtId="49" fontId="18" fillId="0" borderId="58" xfId="0" applyNumberFormat="1" applyFont="1" applyFill="1" applyBorder="1" applyAlignment="1" applyProtection="1">
      <alignment horizontal="center" vertical="center"/>
      <protection hidden="1"/>
    </xf>
    <xf numFmtId="0" fontId="18" fillId="0" borderId="58" xfId="0" applyNumberFormat="1" applyFont="1" applyFill="1" applyBorder="1" applyAlignment="1" applyProtection="1">
      <alignment horizontal="center" vertical="center"/>
      <protection hidden="1"/>
    </xf>
    <xf numFmtId="49" fontId="18" fillId="0" borderId="59" xfId="0" applyNumberFormat="1" applyFont="1" applyFill="1" applyBorder="1" applyAlignment="1" applyProtection="1">
      <alignment horizontal="center" vertical="center"/>
      <protection hidden="1"/>
    </xf>
    <xf numFmtId="0" fontId="21" fillId="25" borderId="26" xfId="0" applyNumberFormat="1" applyFont="1" applyFill="1" applyBorder="1" applyAlignment="1" applyProtection="1">
      <alignment horizontal="center" textRotation="90" wrapText="1"/>
      <protection hidden="1"/>
    </xf>
    <xf numFmtId="0" fontId="21" fillId="25" borderId="24" xfId="0" applyNumberFormat="1" applyFont="1" applyFill="1" applyBorder="1" applyAlignment="1" applyProtection="1">
      <alignment horizontal="center" textRotation="90" wrapText="1"/>
      <protection hidden="1"/>
    </xf>
    <xf numFmtId="0" fontId="21" fillId="25" borderId="125" xfId="0" applyNumberFormat="1" applyFont="1" applyFill="1" applyBorder="1" applyAlignment="1" applyProtection="1">
      <alignment horizontal="center" textRotation="90" wrapText="1"/>
      <protection hidden="1"/>
    </xf>
    <xf numFmtId="0" fontId="18" fillId="25" borderId="67" xfId="0" applyNumberFormat="1" applyFont="1" applyFill="1" applyBorder="1" applyAlignment="1" applyProtection="1">
      <alignment horizontal="center" textRotation="90"/>
      <protection hidden="1"/>
    </xf>
    <xf numFmtId="0" fontId="18" fillId="25" borderId="27" xfId="0" applyNumberFormat="1" applyFont="1" applyFill="1" applyBorder="1" applyAlignment="1" applyProtection="1">
      <alignment horizontal="center" textRotation="90"/>
      <protection hidden="1"/>
    </xf>
    <xf numFmtId="49" fontId="18" fillId="0" borderId="126" xfId="0" applyNumberFormat="1" applyFont="1" applyFill="1" applyBorder="1" applyAlignment="1" applyProtection="1">
      <alignment horizontal="center" vertical="center"/>
      <protection hidden="1"/>
    </xf>
    <xf numFmtId="49" fontId="18" fillId="0" borderId="127" xfId="0" applyNumberFormat="1" applyFont="1" applyFill="1" applyBorder="1" applyAlignment="1" applyProtection="1">
      <alignment horizontal="center" vertical="center"/>
      <protection hidden="1"/>
    </xf>
    <xf numFmtId="0" fontId="21" fillId="25" borderId="25" xfId="0" applyNumberFormat="1" applyFont="1" applyFill="1" applyBorder="1" applyAlignment="1" applyProtection="1">
      <alignment horizontal="center" textRotation="90"/>
      <protection hidden="1"/>
    </xf>
    <xf numFmtId="0" fontId="21" fillId="25" borderId="78" xfId="0" applyNumberFormat="1" applyFont="1" applyFill="1" applyBorder="1" applyAlignment="1" applyProtection="1">
      <alignment horizontal="center" textRotation="90"/>
      <protection hidden="1"/>
    </xf>
    <xf numFmtId="0" fontId="21" fillId="25" borderId="122" xfId="0" applyNumberFormat="1" applyFont="1" applyFill="1" applyBorder="1" applyAlignment="1" applyProtection="1">
      <alignment horizontal="center" textRotation="90"/>
      <protection hidden="1"/>
    </xf>
    <xf numFmtId="0" fontId="21" fillId="25" borderId="19" xfId="0" applyNumberFormat="1" applyFont="1" applyFill="1" applyBorder="1" applyAlignment="1" applyProtection="1">
      <alignment horizontal="center" textRotation="90" wrapText="1"/>
      <protection hidden="1"/>
    </xf>
    <xf numFmtId="49" fontId="18" fillId="0" borderId="120" xfId="0" applyNumberFormat="1" applyFont="1" applyFill="1" applyBorder="1" applyAlignment="1" applyProtection="1">
      <alignment horizontal="center" vertical="center"/>
      <protection hidden="1"/>
    </xf>
    <xf numFmtId="49" fontId="18" fillId="0" borderId="55" xfId="0" applyNumberFormat="1" applyFont="1" applyFill="1" applyBorder="1" applyAlignment="1" applyProtection="1">
      <alignment horizontal="center" vertical="center"/>
      <protection hidden="1"/>
    </xf>
    <xf numFmtId="49" fontId="18" fillId="0" borderId="56" xfId="0" applyNumberFormat="1" applyFont="1" applyFill="1" applyBorder="1" applyAlignment="1" applyProtection="1">
      <alignment horizontal="center" vertical="center"/>
      <protection hidden="1"/>
    </xf>
    <xf numFmtId="49" fontId="21" fillId="25" borderId="25" xfId="0" applyNumberFormat="1" applyFont="1" applyFill="1" applyBorder="1" applyAlignment="1" applyProtection="1">
      <alignment horizontal="center" textRotation="90" wrapText="1"/>
      <protection hidden="1"/>
    </xf>
    <xf numFmtId="49" fontId="24" fillId="25" borderId="120" xfId="0" applyNumberFormat="1" applyFont="1" applyFill="1" applyBorder="1" applyAlignment="1" applyProtection="1">
      <alignment horizontal="center" textRotation="90" wrapText="1"/>
      <protection hidden="1"/>
    </xf>
    <xf numFmtId="49" fontId="24" fillId="25" borderId="67" xfId="0" applyNumberFormat="1" applyFont="1" applyFill="1" applyBorder="1" applyAlignment="1" applyProtection="1">
      <alignment horizontal="center" textRotation="90" wrapText="1"/>
      <protection hidden="1"/>
    </xf>
    <xf numFmtId="0" fontId="21" fillId="25" borderId="72" xfId="0" applyNumberFormat="1" applyFont="1" applyFill="1" applyBorder="1" applyAlignment="1" applyProtection="1">
      <alignment horizontal="center" textRotation="90"/>
      <protection hidden="1"/>
    </xf>
    <xf numFmtId="0" fontId="21" fillId="25" borderId="72" xfId="0" applyNumberFormat="1" applyFont="1" applyFill="1" applyBorder="1" applyAlignment="1" applyProtection="1">
      <alignment horizontal="center" textRotation="90" wrapText="1"/>
      <protection hidden="1"/>
    </xf>
    <xf numFmtId="49" fontId="18" fillId="0" borderId="67" xfId="0" applyNumberFormat="1" applyFont="1" applyFill="1" applyBorder="1" applyAlignment="1" applyProtection="1">
      <alignment horizontal="center" textRotation="90"/>
      <protection hidden="1"/>
    </xf>
    <xf numFmtId="0" fontId="18" fillId="0" borderId="128" xfId="0" applyNumberFormat="1" applyFont="1" applyFill="1" applyBorder="1" applyAlignment="1" applyProtection="1">
      <alignment horizontal="center" vertical="center"/>
      <protection hidden="1"/>
    </xf>
    <xf numFmtId="0" fontId="18" fillId="0" borderId="129" xfId="0" applyNumberFormat="1" applyFont="1" applyFill="1" applyBorder="1" applyAlignment="1" applyProtection="1">
      <alignment horizontal="center" vertical="center"/>
      <protection hidden="1"/>
    </xf>
    <xf numFmtId="0" fontId="18" fillId="0" borderId="130" xfId="0" applyNumberFormat="1" applyFont="1" applyFill="1" applyBorder="1" applyAlignment="1" applyProtection="1">
      <alignment horizontal="center" vertical="center"/>
      <protection hidden="1"/>
    </xf>
    <xf numFmtId="0" fontId="18" fillId="0" borderId="117" xfId="0" applyNumberFormat="1" applyFont="1" applyFill="1" applyBorder="1" applyAlignment="1" applyProtection="1">
      <alignment horizontal="center" vertical="center"/>
      <protection hidden="1"/>
    </xf>
    <xf numFmtId="0" fontId="18" fillId="0" borderId="118" xfId="0" applyNumberFormat="1" applyFont="1" applyFill="1" applyBorder="1" applyAlignment="1" applyProtection="1">
      <alignment horizontal="center" vertical="center"/>
      <protection hidden="1"/>
    </xf>
    <xf numFmtId="0" fontId="18" fillId="0" borderId="119" xfId="0" applyNumberFormat="1" applyFont="1" applyFill="1" applyBorder="1" applyAlignment="1" applyProtection="1">
      <alignment horizontal="center" vertical="center"/>
      <protection hidden="1"/>
    </xf>
    <xf numFmtId="0" fontId="21" fillId="0" borderId="121" xfId="0" applyNumberFormat="1" applyFont="1" applyFill="1" applyBorder="1" applyAlignment="1" applyProtection="1">
      <alignment horizontal="center" vertical="center" textRotation="90"/>
      <protection hidden="1"/>
    </xf>
    <xf numFmtId="0" fontId="21" fillId="0" borderId="78" xfId="0" applyNumberFormat="1" applyFont="1" applyFill="1" applyBorder="1" applyAlignment="1" applyProtection="1">
      <alignment horizontal="center" vertical="center" textRotation="90"/>
      <protection hidden="1"/>
    </xf>
    <xf numFmtId="0" fontId="21" fillId="0" borderId="72" xfId="0" applyNumberFormat="1" applyFont="1" applyFill="1" applyBorder="1" applyAlignment="1" applyProtection="1">
      <alignment horizontal="center" vertical="center" textRotation="90"/>
      <protection hidden="1"/>
    </xf>
    <xf numFmtId="49" fontId="21" fillId="25" borderId="120" xfId="0" applyNumberFormat="1" applyFont="1" applyFill="1" applyBorder="1" applyAlignment="1" applyProtection="1">
      <alignment horizontal="center" textRotation="90"/>
      <protection hidden="1"/>
    </xf>
    <xf numFmtId="49" fontId="21" fillId="25" borderId="67" xfId="0" applyNumberFormat="1" applyFont="1" applyFill="1" applyBorder="1" applyAlignment="1" applyProtection="1">
      <alignment horizontal="center" textRotation="90"/>
      <protection hidden="1"/>
    </xf>
    <xf numFmtId="49" fontId="18" fillId="0" borderId="127" xfId="0" applyNumberFormat="1" applyFont="1" applyFill="1" applyBorder="1" applyAlignment="1" applyProtection="1">
      <alignment horizontal="center"/>
      <protection hidden="1"/>
    </xf>
    <xf numFmtId="49" fontId="18" fillId="0" borderId="54" xfId="0" applyNumberFormat="1" applyFont="1" applyFill="1" applyBorder="1" applyAlignment="1" applyProtection="1">
      <alignment horizontal="center" vertical="center"/>
      <protection hidden="1"/>
    </xf>
    <xf numFmtId="0" fontId="18" fillId="0" borderId="131" xfId="0" applyNumberFormat="1" applyFont="1" applyFill="1" applyBorder="1" applyAlignment="1" applyProtection="1">
      <alignment horizontal="center" vertical="center"/>
      <protection hidden="1"/>
    </xf>
    <xf numFmtId="0" fontId="18" fillId="0" borderId="132" xfId="0" applyNumberFormat="1" applyFont="1" applyFill="1" applyBorder="1" applyAlignment="1" applyProtection="1">
      <alignment horizontal="center" vertical="center"/>
      <protection hidden="1"/>
    </xf>
    <xf numFmtId="0" fontId="18" fillId="0" borderId="133" xfId="0" applyNumberFormat="1" applyFont="1" applyFill="1" applyBorder="1" applyAlignment="1" applyProtection="1">
      <alignment horizontal="center" vertical="center"/>
      <protection hidden="1"/>
    </xf>
    <xf numFmtId="0" fontId="18" fillId="0" borderId="134" xfId="0" applyNumberFormat="1" applyFont="1" applyFill="1" applyBorder="1" applyAlignment="1" applyProtection="1">
      <alignment horizontal="center" vertical="center"/>
      <protection hidden="1"/>
    </xf>
    <xf numFmtId="0" fontId="18" fillId="0" borderId="135" xfId="0" applyNumberFormat="1" applyFont="1" applyFill="1" applyBorder="1" applyAlignment="1" applyProtection="1">
      <alignment horizontal="center" vertical="center"/>
      <protection hidden="1"/>
    </xf>
    <xf numFmtId="0" fontId="18" fillId="0" borderId="90" xfId="0" applyNumberFormat="1" applyFont="1" applyFill="1" applyBorder="1" applyAlignment="1" applyProtection="1">
      <alignment horizontal="center" vertical="center"/>
      <protection hidden="1"/>
    </xf>
    <xf numFmtId="0" fontId="18" fillId="0" borderId="136" xfId="0" applyNumberFormat="1" applyFont="1" applyFill="1" applyBorder="1" applyAlignment="1" applyProtection="1">
      <alignment horizontal="center" vertical="center"/>
      <protection hidden="1"/>
    </xf>
    <xf numFmtId="0" fontId="18" fillId="0" borderId="137" xfId="0" applyNumberFormat="1" applyFont="1" applyFill="1" applyBorder="1" applyAlignment="1" applyProtection="1">
      <alignment horizontal="center" vertical="center"/>
      <protection hidden="1"/>
    </xf>
    <xf numFmtId="0" fontId="25" fillId="0" borderId="128" xfId="0" applyNumberFormat="1" applyFont="1" applyFill="1" applyBorder="1" applyAlignment="1" applyProtection="1">
      <alignment horizontal="center" vertical="center"/>
      <protection hidden="1"/>
    </xf>
    <xf numFmtId="0" fontId="25" fillId="0" borderId="130" xfId="0" applyNumberFormat="1" applyFont="1" applyFill="1" applyBorder="1" applyAlignment="1" applyProtection="1">
      <alignment horizontal="center" vertical="center"/>
      <protection hidden="1"/>
    </xf>
    <xf numFmtId="0" fontId="25" fillId="0" borderId="129" xfId="0" applyNumberFormat="1" applyFont="1" applyFill="1" applyBorder="1" applyAlignment="1" applyProtection="1">
      <alignment horizontal="center" vertical="center"/>
      <protection hidden="1"/>
    </xf>
    <xf numFmtId="49" fontId="18" fillId="0" borderId="128" xfId="0" applyNumberFormat="1" applyFont="1" applyFill="1" applyBorder="1" applyAlignment="1" applyProtection="1">
      <alignment horizontal="center" vertical="center"/>
      <protection hidden="1"/>
    </xf>
    <xf numFmtId="49" fontId="18" fillId="0" borderId="131" xfId="0" applyNumberFormat="1" applyFont="1" applyFill="1" applyBorder="1" applyAlignment="1" applyProtection="1">
      <alignment horizontal="center" vertical="center"/>
      <protection hidden="1"/>
    </xf>
    <xf numFmtId="49" fontId="18" fillId="0" borderId="137" xfId="0" applyNumberFormat="1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152400</xdr:colOff>
      <xdr:row>1</xdr:row>
      <xdr:rowOff>19050</xdr:rowOff>
    </xdr:from>
    <xdr:to>
      <xdr:col>3</xdr:col>
      <xdr:colOff>628650</xdr:colOff>
      <xdr:row>4</xdr:row>
      <xdr:rowOff>104775</xdr:rowOff>
    </xdr:to>
    <xdr:pic>
      <xdr:nvPicPr>
        <xdr:cNvPr id="1" name="Рисунок 1" descr="333_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133350"/>
          <a:ext cx="476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</xdr:row>
      <xdr:rowOff>19050</xdr:rowOff>
    </xdr:from>
    <xdr:to>
      <xdr:col>3</xdr:col>
      <xdr:colOff>628650</xdr:colOff>
      <xdr:row>4</xdr:row>
      <xdr:rowOff>104775</xdr:rowOff>
    </xdr:to>
    <xdr:pic>
      <xdr:nvPicPr>
        <xdr:cNvPr id="2" name="Рисунок 1" descr="333_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133350"/>
          <a:ext cx="476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25"/>
  <sheetViews>
    <sheetView tabSelected="1" zoomScaleSheetLayoutView="100" zoomScalePageLayoutView="0" workbookViewId="0" topLeftCell="A58">
      <selection activeCell="J13" sqref="J13"/>
    </sheetView>
  </sheetViews>
  <sheetFormatPr defaultColWidth="9.140625" defaultRowHeight="12.75"/>
  <cols>
    <col min="1" max="1" width="3.140625" style="1" customWidth="1"/>
    <col min="2" max="2" width="7.140625" style="2" customWidth="1"/>
    <col min="3" max="3" width="9.140625" style="2" customWidth="1"/>
    <col min="4" max="4" width="14.8515625" style="3" customWidth="1"/>
    <col min="5" max="7" width="9.140625" style="3" customWidth="1"/>
    <col min="8" max="8" width="14.28125" style="3" customWidth="1"/>
    <col min="9" max="9" width="17.00390625" style="3" customWidth="1"/>
    <col min="10" max="10" width="8.7109375" style="3" customWidth="1"/>
    <col min="11" max="11" width="3.8515625" style="3" hidden="1" customWidth="1"/>
    <col min="12" max="12" width="12.00390625" style="3" customWidth="1"/>
    <col min="13" max="13" width="12.8515625" style="3" hidden="1" customWidth="1"/>
    <col min="14" max="16384" width="9.140625" style="3" customWidth="1"/>
  </cols>
  <sheetData>
    <row r="1" ht="9" customHeight="1"/>
    <row r="2" spans="1:10" ht="12" customHeight="1">
      <c r="A2" s="4"/>
      <c r="B2" s="5"/>
      <c r="C2" s="8"/>
      <c r="D2" s="9"/>
      <c r="E2" s="8"/>
      <c r="F2" s="225" t="s">
        <v>0</v>
      </c>
      <c r="G2" s="225"/>
      <c r="H2" s="225"/>
      <c r="I2" s="225"/>
      <c r="J2" s="225"/>
    </row>
    <row r="3" spans="1:10" ht="12" customHeight="1">
      <c r="A3" s="4"/>
      <c r="B3" s="5"/>
      <c r="C3" s="229">
        <f>K112</f>
        <v>1</v>
      </c>
      <c r="D3" s="229"/>
      <c r="E3" s="229"/>
      <c r="F3" s="226" t="s">
        <v>1</v>
      </c>
      <c r="G3" s="226"/>
      <c r="H3" s="226"/>
      <c r="I3" s="226"/>
      <c r="J3" s="226"/>
    </row>
    <row r="4" spans="1:10" ht="12" customHeight="1">
      <c r="A4" s="4"/>
      <c r="B4" s="5"/>
      <c r="C4" s="229"/>
      <c r="D4" s="229"/>
      <c r="E4" s="229"/>
      <c r="F4" s="227" t="s">
        <v>2</v>
      </c>
      <c r="G4" s="227"/>
      <c r="H4" s="227"/>
      <c r="I4" s="227"/>
      <c r="J4" s="227"/>
    </row>
    <row r="5" spans="1:10" ht="12" customHeight="1">
      <c r="A5" s="4"/>
      <c r="B5" s="5"/>
      <c r="C5" s="8"/>
      <c r="D5" s="8"/>
      <c r="E5" s="54"/>
      <c r="F5" s="227" t="s">
        <v>3</v>
      </c>
      <c r="G5" s="227"/>
      <c r="H5" s="227"/>
      <c r="I5" s="227"/>
      <c r="J5" s="227"/>
    </row>
    <row r="6" spans="1:10" ht="12" customHeight="1">
      <c r="A6" s="4"/>
      <c r="B6" s="5"/>
      <c r="C6" s="8"/>
      <c r="D6" s="5"/>
      <c r="E6" s="5"/>
      <c r="F6" s="6"/>
      <c r="G6" s="6"/>
      <c r="H6" s="6"/>
      <c r="I6" s="6"/>
      <c r="J6" s="6"/>
    </row>
    <row r="7" spans="1:10" ht="15" customHeight="1">
      <c r="A7" s="4"/>
      <c r="B7" s="5"/>
      <c r="C7" s="8"/>
      <c r="D7" s="5"/>
      <c r="E7" s="5"/>
      <c r="F7" s="228" t="s">
        <v>5</v>
      </c>
      <c r="G7" s="228"/>
      <c r="H7" s="228"/>
      <c r="I7" s="228"/>
      <c r="J7" s="228"/>
    </row>
    <row r="8" spans="1:10" ht="15" customHeight="1">
      <c r="A8" s="4"/>
      <c r="B8" s="5"/>
      <c r="C8" s="8"/>
      <c r="D8" s="5"/>
      <c r="E8" s="226" t="s">
        <v>6</v>
      </c>
      <c r="F8" s="226"/>
      <c r="G8" s="226"/>
      <c r="H8" s="226"/>
      <c r="I8" s="226"/>
      <c r="J8" s="226"/>
    </row>
    <row r="9" spans="1:10" ht="18" customHeight="1">
      <c r="A9" s="83"/>
      <c r="B9" s="83"/>
      <c r="C9" s="83"/>
      <c r="D9" s="32" t="s">
        <v>4</v>
      </c>
      <c r="E9" s="8"/>
      <c r="F9" s="8"/>
      <c r="G9" s="8"/>
      <c r="H9" s="8"/>
      <c r="I9" s="8"/>
      <c r="J9" s="8"/>
    </row>
    <row r="10" spans="1:10" ht="18" customHeight="1">
      <c r="A10" s="247" t="s">
        <v>7</v>
      </c>
      <c r="B10" s="247"/>
      <c r="C10" s="247"/>
      <c r="D10" s="247"/>
      <c r="E10" s="247"/>
      <c r="F10" s="247"/>
      <c r="G10" s="247"/>
      <c r="H10" s="247"/>
      <c r="I10" s="247"/>
      <c r="J10" s="247"/>
    </row>
    <row r="11" spans="1:10" ht="18" customHeight="1">
      <c r="A11" s="246" t="s">
        <v>137</v>
      </c>
      <c r="B11" s="246"/>
      <c r="C11" s="246"/>
      <c r="D11" s="246"/>
      <c r="E11" s="246"/>
      <c r="F11" s="246"/>
      <c r="G11" s="246"/>
      <c r="H11" s="246"/>
      <c r="I11" s="246"/>
      <c r="J11" s="246"/>
    </row>
    <row r="12" spans="1:10" ht="19.5" customHeight="1">
      <c r="A12" s="246" t="s">
        <v>130</v>
      </c>
      <c r="B12" s="246"/>
      <c r="C12" s="246"/>
      <c r="D12" s="246"/>
      <c r="E12" s="246"/>
      <c r="F12" s="246"/>
      <c r="G12" s="246"/>
      <c r="H12" s="246"/>
      <c r="I12" s="246"/>
      <c r="J12" s="246"/>
    </row>
    <row r="13" spans="1:12" ht="15" customHeight="1">
      <c r="A13" s="4"/>
      <c r="B13" s="5"/>
      <c r="C13" s="3"/>
      <c r="D13" s="8"/>
      <c r="E13" s="8"/>
      <c r="F13" s="10"/>
      <c r="G13" s="8"/>
      <c r="H13" s="8"/>
      <c r="I13" s="33" t="s">
        <v>147</v>
      </c>
      <c r="J13" s="79">
        <v>19</v>
      </c>
      <c r="K13" s="40">
        <f>COUNTA(J13)</f>
        <v>1</v>
      </c>
      <c r="L13" s="45" t="str">
        <f>IF(K13=1," ","Проверьте")</f>
        <v> </v>
      </c>
    </row>
    <row r="14" spans="1:10" ht="8.25" customHeight="1">
      <c r="A14" s="11"/>
      <c r="B14" s="3"/>
      <c r="C14" s="11"/>
      <c r="D14" s="11"/>
      <c r="E14" s="11"/>
      <c r="F14" s="11"/>
      <c r="G14" s="11"/>
      <c r="H14" s="11"/>
      <c r="I14" s="11"/>
      <c r="J14" s="11"/>
    </row>
    <row r="15" spans="1:12" ht="15" customHeight="1">
      <c r="A15" s="12"/>
      <c r="B15" s="13" t="s">
        <v>129</v>
      </c>
      <c r="C15" s="13"/>
      <c r="D15" s="13"/>
      <c r="E15" s="232"/>
      <c r="F15" s="232"/>
      <c r="G15" s="232"/>
      <c r="H15" s="232"/>
      <c r="I15" s="232"/>
      <c r="J15" s="232"/>
      <c r="K15" s="40">
        <f>COUNTA(E15)</f>
        <v>0</v>
      </c>
      <c r="L15" s="45" t="str">
        <f>IF(K15=1," ","Проверьте")</f>
        <v>Проверьте</v>
      </c>
    </row>
    <row r="16" spans="1:12" ht="15" customHeight="1">
      <c r="A16" s="12"/>
      <c r="B16" s="236" t="s">
        <v>152</v>
      </c>
      <c r="C16" s="237"/>
      <c r="D16" s="237"/>
      <c r="E16" s="237"/>
      <c r="F16" s="237"/>
      <c r="G16" s="237"/>
      <c r="H16" s="237"/>
      <c r="I16" s="237"/>
      <c r="J16" s="237"/>
      <c r="K16" s="40"/>
      <c r="L16" s="45"/>
    </row>
    <row r="17" spans="1:12" ht="15" customHeight="1">
      <c r="A17" s="12"/>
      <c r="B17" s="13" t="s">
        <v>8</v>
      </c>
      <c r="C17" s="13"/>
      <c r="D17" s="13"/>
      <c r="E17" s="234"/>
      <c r="F17" s="234"/>
      <c r="G17" s="234"/>
      <c r="H17" s="234"/>
      <c r="I17" s="234"/>
      <c r="J17" s="234"/>
      <c r="K17" s="40">
        <f>COUNTA(E17)</f>
        <v>0</v>
      </c>
      <c r="L17" s="45" t="str">
        <f>IF(K17=1," ","Проверьте")</f>
        <v>Проверьте</v>
      </c>
    </row>
    <row r="18" spans="1:12" ht="15" customHeight="1">
      <c r="A18" s="12"/>
      <c r="B18" s="13" t="s">
        <v>9</v>
      </c>
      <c r="C18" s="13"/>
      <c r="D18" s="13"/>
      <c r="E18" s="235"/>
      <c r="F18" s="235"/>
      <c r="G18" s="235"/>
      <c r="H18" s="235"/>
      <c r="I18" s="235"/>
      <c r="J18" s="235"/>
      <c r="K18" s="40">
        <f>COUNTA(E18)</f>
        <v>0</v>
      </c>
      <c r="L18" s="45" t="str">
        <f>IF(K18=1," ","Проверьте")</f>
        <v>Проверьте</v>
      </c>
    </row>
    <row r="19" spans="1:10" ht="12" customHeight="1" thickBot="1">
      <c r="A19" s="4"/>
      <c r="B19" s="5"/>
      <c r="C19" s="5"/>
      <c r="D19" s="8"/>
      <c r="E19" s="8"/>
      <c r="F19" s="8"/>
      <c r="G19" s="8"/>
      <c r="H19" s="8"/>
      <c r="I19" s="8"/>
      <c r="J19" s="48"/>
    </row>
    <row r="20" spans="1:10" ht="31.5" customHeight="1" thickBot="1">
      <c r="A20" s="14" t="s">
        <v>10</v>
      </c>
      <c r="B20" s="230" t="s">
        <v>11</v>
      </c>
      <c r="C20" s="230"/>
      <c r="D20" s="230"/>
      <c r="E20" s="230"/>
      <c r="F20" s="230"/>
      <c r="G20" s="230"/>
      <c r="H20" s="230"/>
      <c r="I20" s="231"/>
      <c r="J20" s="49"/>
    </row>
    <row r="21" spans="1:10" ht="13.5" customHeight="1" thickBot="1">
      <c r="A21" s="164">
        <v>1</v>
      </c>
      <c r="B21" s="244" t="s">
        <v>148</v>
      </c>
      <c r="C21" s="245"/>
      <c r="D21" s="245"/>
      <c r="E21" s="245"/>
      <c r="F21" s="245"/>
      <c r="G21" s="245"/>
      <c r="H21" s="245"/>
      <c r="I21" s="245"/>
      <c r="J21" s="80"/>
    </row>
    <row r="22" spans="1:12" ht="13.5" customHeight="1" thickBot="1">
      <c r="A22" s="165"/>
      <c r="B22" s="258" t="s">
        <v>12</v>
      </c>
      <c r="C22" s="238" t="s">
        <v>169</v>
      </c>
      <c r="D22" s="239"/>
      <c r="E22" s="239"/>
      <c r="F22" s="239"/>
      <c r="G22" s="239"/>
      <c r="H22" s="239"/>
      <c r="I22" s="240"/>
      <c r="J22" s="92"/>
      <c r="K22" s="40"/>
      <c r="L22" s="45"/>
    </row>
    <row r="23" spans="1:12" ht="22.5" customHeight="1" thickBot="1">
      <c r="A23" s="165"/>
      <c r="B23" s="259"/>
      <c r="C23" s="53" t="s">
        <v>153</v>
      </c>
      <c r="D23" s="197" t="s">
        <v>98</v>
      </c>
      <c r="E23" s="197"/>
      <c r="F23" s="197"/>
      <c r="G23" s="197"/>
      <c r="H23" s="197"/>
      <c r="I23" s="197"/>
      <c r="J23" s="50"/>
      <c r="K23" s="40">
        <f aca="true" t="shared" si="0" ref="K23:K30">COUNTA(J23)</f>
        <v>0</v>
      </c>
      <c r="L23" s="45" t="str">
        <f>IF(K23=1," ","Проверьте")</f>
        <v>Проверьте</v>
      </c>
    </row>
    <row r="24" spans="1:12" ht="14.25" customHeight="1" thickBot="1">
      <c r="A24" s="165"/>
      <c r="B24" s="259"/>
      <c r="C24" s="53" t="s">
        <v>154</v>
      </c>
      <c r="D24" s="197" t="s">
        <v>100</v>
      </c>
      <c r="E24" s="197"/>
      <c r="F24" s="197"/>
      <c r="G24" s="197"/>
      <c r="H24" s="197"/>
      <c r="I24" s="198"/>
      <c r="J24" s="90"/>
      <c r="K24" s="40">
        <f t="shared" si="0"/>
        <v>0</v>
      </c>
      <c r="L24" s="45" t="str">
        <f aca="true" t="shared" si="1" ref="L24:L86">IF(K24=1," ","Проверьте")</f>
        <v>Проверьте</v>
      </c>
    </row>
    <row r="25" spans="1:12" ht="27" customHeight="1" thickBot="1">
      <c r="A25" s="165"/>
      <c r="B25" s="260"/>
      <c r="C25" s="53" t="s">
        <v>155</v>
      </c>
      <c r="D25" s="197" t="s">
        <v>102</v>
      </c>
      <c r="E25" s="197"/>
      <c r="F25" s="197"/>
      <c r="G25" s="197"/>
      <c r="H25" s="197"/>
      <c r="I25" s="198"/>
      <c r="J25" s="91"/>
      <c r="K25" s="40">
        <f t="shared" si="0"/>
        <v>0</v>
      </c>
      <c r="L25" s="45" t="str">
        <f t="shared" si="1"/>
        <v>Проверьте</v>
      </c>
    </row>
    <row r="26" spans="1:12" ht="13.5" customHeight="1" thickBot="1">
      <c r="A26" s="165"/>
      <c r="B26" s="179" t="s">
        <v>13</v>
      </c>
      <c r="C26" s="241" t="s">
        <v>170</v>
      </c>
      <c r="D26" s="242"/>
      <c r="E26" s="242"/>
      <c r="F26" s="242"/>
      <c r="G26" s="242"/>
      <c r="H26" s="242"/>
      <c r="I26" s="243"/>
      <c r="J26" s="93"/>
      <c r="K26" s="40"/>
      <c r="L26" s="45"/>
    </row>
    <row r="27" spans="1:12" ht="26.25" customHeight="1" thickBot="1">
      <c r="A27" s="165"/>
      <c r="B27" s="261"/>
      <c r="C27" s="53" t="s">
        <v>156</v>
      </c>
      <c r="D27" s="197" t="s">
        <v>99</v>
      </c>
      <c r="E27" s="197"/>
      <c r="F27" s="197"/>
      <c r="G27" s="197"/>
      <c r="H27" s="197"/>
      <c r="I27" s="198"/>
      <c r="J27" s="57"/>
      <c r="K27" s="40">
        <f t="shared" si="0"/>
        <v>0</v>
      </c>
      <c r="L27" s="45" t="str">
        <f t="shared" si="1"/>
        <v>Проверьте</v>
      </c>
    </row>
    <row r="28" spans="1:12" ht="13.5" customHeight="1" thickBot="1">
      <c r="A28" s="165"/>
      <c r="B28" s="260"/>
      <c r="C28" s="53" t="s">
        <v>157</v>
      </c>
      <c r="D28" s="262" t="s">
        <v>101</v>
      </c>
      <c r="E28" s="262"/>
      <c r="F28" s="262"/>
      <c r="G28" s="262"/>
      <c r="H28" s="262"/>
      <c r="I28" s="263"/>
      <c r="J28" s="56"/>
      <c r="K28" s="40">
        <f t="shared" si="0"/>
        <v>0</v>
      </c>
      <c r="L28" s="45" t="str">
        <f t="shared" si="1"/>
        <v>Проверьте</v>
      </c>
    </row>
    <row r="29" spans="1:12" ht="13.5" customHeight="1" thickBot="1">
      <c r="A29" s="165"/>
      <c r="B29" s="16" t="s">
        <v>14</v>
      </c>
      <c r="C29" s="233" t="s">
        <v>103</v>
      </c>
      <c r="D29" s="205"/>
      <c r="E29" s="205"/>
      <c r="F29" s="205"/>
      <c r="G29" s="205"/>
      <c r="H29" s="205"/>
      <c r="I29" s="205"/>
      <c r="J29" s="57"/>
      <c r="K29" s="11">
        <f t="shared" si="0"/>
        <v>0</v>
      </c>
      <c r="L29" s="45" t="str">
        <f t="shared" si="1"/>
        <v>Проверьте</v>
      </c>
    </row>
    <row r="30" spans="1:12" ht="13.5" customHeight="1" thickBot="1">
      <c r="A30" s="164">
        <v>2</v>
      </c>
      <c r="B30" s="201" t="s">
        <v>15</v>
      </c>
      <c r="C30" s="201"/>
      <c r="D30" s="201"/>
      <c r="E30" s="201"/>
      <c r="F30" s="201"/>
      <c r="G30" s="201"/>
      <c r="H30" s="201"/>
      <c r="I30" s="58" t="s">
        <v>16</v>
      </c>
      <c r="J30" s="61"/>
      <c r="K30" s="11">
        <f t="shared" si="0"/>
        <v>0</v>
      </c>
      <c r="L30" s="47" t="str">
        <f t="shared" si="1"/>
        <v>Проверьте</v>
      </c>
    </row>
    <row r="31" spans="1:12" ht="13.5" customHeight="1" thickBot="1">
      <c r="A31" s="165"/>
      <c r="B31" s="202" t="s">
        <v>17</v>
      </c>
      <c r="C31" s="203"/>
      <c r="D31" s="203"/>
      <c r="E31" s="203"/>
      <c r="F31" s="203"/>
      <c r="G31" s="203"/>
      <c r="H31" s="203"/>
      <c r="I31" s="203"/>
      <c r="J31" s="81"/>
      <c r="K31" s="11"/>
      <c r="L31" s="47"/>
    </row>
    <row r="32" spans="1:12" ht="27" customHeight="1" thickBot="1">
      <c r="A32" s="165"/>
      <c r="B32" s="199" t="s">
        <v>18</v>
      </c>
      <c r="C32" s="196" t="s">
        <v>146</v>
      </c>
      <c r="D32" s="196"/>
      <c r="E32" s="196"/>
      <c r="F32" s="196"/>
      <c r="G32" s="196"/>
      <c r="H32" s="196"/>
      <c r="I32" s="196"/>
      <c r="J32" s="59"/>
      <c r="K32" s="40">
        <f>COUNTA(J32)</f>
        <v>0</v>
      </c>
      <c r="L32" s="45" t="str">
        <f t="shared" si="1"/>
        <v>Проверьте</v>
      </c>
    </row>
    <row r="33" spans="1:12" ht="13.5" customHeight="1" thickBot="1">
      <c r="A33" s="165"/>
      <c r="B33" s="199"/>
      <c r="C33" s="17" t="s">
        <v>19</v>
      </c>
      <c r="D33" s="174" t="s">
        <v>22</v>
      </c>
      <c r="E33" s="174"/>
      <c r="F33" s="174"/>
      <c r="G33" s="174"/>
      <c r="H33" s="174"/>
      <c r="I33" s="174"/>
      <c r="J33" s="56"/>
      <c r="K33" s="40">
        <f>COUNTA(J33)</f>
        <v>0</v>
      </c>
      <c r="L33" s="45" t="str">
        <f t="shared" si="1"/>
        <v>Проверьте</v>
      </c>
    </row>
    <row r="34" spans="1:12" ht="13.5" customHeight="1" thickBot="1">
      <c r="A34" s="165"/>
      <c r="B34" s="199"/>
      <c r="C34" s="17" t="s">
        <v>21</v>
      </c>
      <c r="D34" s="174" t="s">
        <v>20</v>
      </c>
      <c r="E34" s="174"/>
      <c r="F34" s="174"/>
      <c r="G34" s="174"/>
      <c r="H34" s="174"/>
      <c r="I34" s="174"/>
      <c r="J34" s="56"/>
      <c r="K34" s="40">
        <f aca="true" t="shared" si="2" ref="K34:K97">COUNTA(J34)</f>
        <v>0</v>
      </c>
      <c r="L34" s="45" t="str">
        <f t="shared" si="1"/>
        <v>Проверьте</v>
      </c>
    </row>
    <row r="35" spans="1:12" ht="40.5" customHeight="1" thickBot="1">
      <c r="A35" s="165"/>
      <c r="B35" s="199"/>
      <c r="C35" s="17" t="s">
        <v>104</v>
      </c>
      <c r="D35" s="196" t="s">
        <v>105</v>
      </c>
      <c r="E35" s="197"/>
      <c r="F35" s="197"/>
      <c r="G35" s="197"/>
      <c r="H35" s="197"/>
      <c r="I35" s="198"/>
      <c r="J35" s="56"/>
      <c r="K35" s="40">
        <f t="shared" si="2"/>
        <v>0</v>
      </c>
      <c r="L35" s="45" t="str">
        <f t="shared" si="1"/>
        <v>Проверьте</v>
      </c>
    </row>
    <row r="36" spans="1:12" ht="13.5" customHeight="1" thickBot="1">
      <c r="A36" s="165"/>
      <c r="B36" s="199" t="s">
        <v>23</v>
      </c>
      <c r="C36" s="174" t="s">
        <v>26</v>
      </c>
      <c r="D36" s="174"/>
      <c r="E36" s="174"/>
      <c r="F36" s="174"/>
      <c r="G36" s="174"/>
      <c r="H36" s="174"/>
      <c r="I36" s="174"/>
      <c r="J36" s="56"/>
      <c r="K36" s="40">
        <f t="shared" si="2"/>
        <v>0</v>
      </c>
      <c r="L36" s="45" t="str">
        <f t="shared" si="1"/>
        <v>Проверьте</v>
      </c>
    </row>
    <row r="37" spans="1:12" ht="13.5" customHeight="1" thickBot="1">
      <c r="A37" s="165"/>
      <c r="B37" s="199"/>
      <c r="C37" s="17" t="s">
        <v>107</v>
      </c>
      <c r="D37" s="174" t="s">
        <v>22</v>
      </c>
      <c r="E37" s="174"/>
      <c r="F37" s="174"/>
      <c r="G37" s="174"/>
      <c r="H37" s="174"/>
      <c r="I37" s="174"/>
      <c r="J37" s="56"/>
      <c r="K37" s="40">
        <f t="shared" si="2"/>
        <v>0</v>
      </c>
      <c r="L37" s="45" t="str">
        <f t="shared" si="1"/>
        <v>Проверьте</v>
      </c>
    </row>
    <row r="38" spans="1:12" ht="13.5" customHeight="1" thickBot="1">
      <c r="A38" s="165"/>
      <c r="B38" s="199"/>
      <c r="C38" s="17" t="s">
        <v>24</v>
      </c>
      <c r="D38" s="174" t="s">
        <v>20</v>
      </c>
      <c r="E38" s="174"/>
      <c r="F38" s="174"/>
      <c r="G38" s="174"/>
      <c r="H38" s="174"/>
      <c r="I38" s="174"/>
      <c r="J38" s="56"/>
      <c r="K38" s="40">
        <f t="shared" si="2"/>
        <v>0</v>
      </c>
      <c r="L38" s="45" t="str">
        <f t="shared" si="1"/>
        <v>Проверьте</v>
      </c>
    </row>
    <row r="39" spans="1:12" ht="40.5" customHeight="1" thickBot="1">
      <c r="A39" s="165"/>
      <c r="B39" s="199"/>
      <c r="C39" s="17" t="s">
        <v>108</v>
      </c>
      <c r="D39" s="196" t="s">
        <v>105</v>
      </c>
      <c r="E39" s="197"/>
      <c r="F39" s="197"/>
      <c r="G39" s="197"/>
      <c r="H39" s="197"/>
      <c r="I39" s="198"/>
      <c r="J39" s="56"/>
      <c r="K39" s="40">
        <f t="shared" si="2"/>
        <v>0</v>
      </c>
      <c r="L39" s="45" t="str">
        <f t="shared" si="1"/>
        <v>Проверьте</v>
      </c>
    </row>
    <row r="40" spans="1:12" ht="13.5" customHeight="1" thickBot="1">
      <c r="A40" s="165"/>
      <c r="B40" s="221" t="s">
        <v>25</v>
      </c>
      <c r="C40" s="222" t="s">
        <v>106</v>
      </c>
      <c r="D40" s="222"/>
      <c r="E40" s="222"/>
      <c r="F40" s="222"/>
      <c r="G40" s="222"/>
      <c r="H40" s="222"/>
      <c r="I40" s="222"/>
      <c r="J40" s="56"/>
      <c r="K40" s="40">
        <f t="shared" si="2"/>
        <v>0</v>
      </c>
      <c r="L40" s="45" t="str">
        <f t="shared" si="1"/>
        <v>Проверьте</v>
      </c>
    </row>
    <row r="41" spans="1:12" ht="13.5" customHeight="1" thickBot="1">
      <c r="A41" s="165"/>
      <c r="B41" s="221"/>
      <c r="C41" s="17" t="s">
        <v>27</v>
      </c>
      <c r="D41" s="174" t="s">
        <v>22</v>
      </c>
      <c r="E41" s="174"/>
      <c r="F41" s="174"/>
      <c r="G41" s="174"/>
      <c r="H41" s="174"/>
      <c r="I41" s="174"/>
      <c r="J41" s="56"/>
      <c r="K41" s="40">
        <f t="shared" si="2"/>
        <v>0</v>
      </c>
      <c r="L41" s="45" t="str">
        <f t="shared" si="1"/>
        <v>Проверьте</v>
      </c>
    </row>
    <row r="42" spans="1:12" ht="13.5" customHeight="1" thickBot="1">
      <c r="A42" s="165"/>
      <c r="B42" s="221"/>
      <c r="C42" s="17" t="s">
        <v>28</v>
      </c>
      <c r="D42" s="174" t="s">
        <v>20</v>
      </c>
      <c r="E42" s="174"/>
      <c r="F42" s="174"/>
      <c r="G42" s="174"/>
      <c r="H42" s="174"/>
      <c r="I42" s="174"/>
      <c r="J42" s="56"/>
      <c r="K42" s="40">
        <f t="shared" si="2"/>
        <v>0</v>
      </c>
      <c r="L42" s="45" t="str">
        <f t="shared" si="1"/>
        <v>Проверьте</v>
      </c>
    </row>
    <row r="43" spans="1:12" ht="40.5" customHeight="1" thickBot="1">
      <c r="A43" s="165"/>
      <c r="B43" s="221"/>
      <c r="C43" s="17" t="s">
        <v>109</v>
      </c>
      <c r="D43" s="196" t="s">
        <v>105</v>
      </c>
      <c r="E43" s="197"/>
      <c r="F43" s="197"/>
      <c r="G43" s="197"/>
      <c r="H43" s="197"/>
      <c r="I43" s="198"/>
      <c r="J43" s="56"/>
      <c r="K43" s="40">
        <f t="shared" si="2"/>
        <v>0</v>
      </c>
      <c r="L43" s="45" t="str">
        <f t="shared" si="1"/>
        <v>Проверьте</v>
      </c>
    </row>
    <row r="44" spans="1:12" ht="41.25" customHeight="1" thickBot="1">
      <c r="A44" s="219">
        <v>3</v>
      </c>
      <c r="B44" s="220" t="s">
        <v>29</v>
      </c>
      <c r="C44" s="220"/>
      <c r="D44" s="220"/>
      <c r="E44" s="220"/>
      <c r="F44" s="220"/>
      <c r="G44" s="220"/>
      <c r="H44" s="220"/>
      <c r="I44" s="60" t="s">
        <v>16</v>
      </c>
      <c r="J44" s="61"/>
      <c r="K44" s="40">
        <f t="shared" si="2"/>
        <v>0</v>
      </c>
      <c r="L44" s="45" t="str">
        <f t="shared" si="1"/>
        <v>Проверьте</v>
      </c>
    </row>
    <row r="45" spans="1:12" ht="13.5" customHeight="1" thickBot="1">
      <c r="A45" s="219"/>
      <c r="B45" s="223" t="s">
        <v>17</v>
      </c>
      <c r="C45" s="224"/>
      <c r="D45" s="224"/>
      <c r="E45" s="224"/>
      <c r="F45" s="224"/>
      <c r="G45" s="224"/>
      <c r="H45" s="224"/>
      <c r="I45" s="224"/>
      <c r="J45" s="81"/>
      <c r="K45" s="40"/>
      <c r="L45" s="47"/>
    </row>
    <row r="46" spans="1:12" ht="13.5" customHeight="1" thickBot="1">
      <c r="A46" s="219"/>
      <c r="B46" s="19" t="s">
        <v>30</v>
      </c>
      <c r="C46" s="250" t="s">
        <v>31</v>
      </c>
      <c r="D46" s="250"/>
      <c r="E46" s="250"/>
      <c r="F46" s="250"/>
      <c r="G46" s="250"/>
      <c r="H46" s="250"/>
      <c r="I46" s="250"/>
      <c r="J46" s="55"/>
      <c r="K46" s="40">
        <f t="shared" si="2"/>
        <v>0</v>
      </c>
      <c r="L46" s="45" t="str">
        <f t="shared" si="1"/>
        <v>Проверьте</v>
      </c>
    </row>
    <row r="47" spans="1:12" ht="13.5" customHeight="1" thickBot="1">
      <c r="A47" s="219"/>
      <c r="B47" s="15" t="s">
        <v>32</v>
      </c>
      <c r="C47" s="174" t="s">
        <v>33</v>
      </c>
      <c r="D47" s="174"/>
      <c r="E47" s="174"/>
      <c r="F47" s="174"/>
      <c r="G47" s="174"/>
      <c r="H47" s="174"/>
      <c r="I47" s="174"/>
      <c r="J47" s="56"/>
      <c r="K47" s="40">
        <f t="shared" si="2"/>
        <v>0</v>
      </c>
      <c r="L47" s="45" t="str">
        <f t="shared" si="1"/>
        <v>Проверьте</v>
      </c>
    </row>
    <row r="48" spans="1:12" ht="12.75" customHeight="1" thickBot="1">
      <c r="A48" s="219"/>
      <c r="B48" s="16" t="s">
        <v>34</v>
      </c>
      <c r="C48" s="207" t="s">
        <v>35</v>
      </c>
      <c r="D48" s="207"/>
      <c r="E48" s="207"/>
      <c r="F48" s="207"/>
      <c r="G48" s="207"/>
      <c r="H48" s="207"/>
      <c r="I48" s="207"/>
      <c r="J48" s="62"/>
      <c r="K48" s="40">
        <f t="shared" si="2"/>
        <v>0</v>
      </c>
      <c r="L48" s="45" t="str">
        <f t="shared" si="1"/>
        <v>Проверьте</v>
      </c>
    </row>
    <row r="49" spans="1:12" ht="13.5" customHeight="1" thickBot="1">
      <c r="A49" s="212">
        <v>4</v>
      </c>
      <c r="B49" s="215" t="s">
        <v>45</v>
      </c>
      <c r="C49" s="215"/>
      <c r="D49" s="215"/>
      <c r="E49" s="215"/>
      <c r="F49" s="215"/>
      <c r="G49" s="215"/>
      <c r="H49" s="215"/>
      <c r="I49" s="63" t="s">
        <v>16</v>
      </c>
      <c r="J49" s="64"/>
      <c r="K49" s="40">
        <f t="shared" si="2"/>
        <v>0</v>
      </c>
      <c r="L49" s="45" t="str">
        <f t="shared" si="1"/>
        <v>Проверьте</v>
      </c>
    </row>
    <row r="50" spans="1:12" ht="27" customHeight="1" thickBot="1">
      <c r="A50" s="213"/>
      <c r="B50" s="216" t="s">
        <v>138</v>
      </c>
      <c r="C50" s="218" t="s">
        <v>47</v>
      </c>
      <c r="D50" s="218"/>
      <c r="E50" s="218"/>
      <c r="F50" s="218"/>
      <c r="G50" s="218"/>
      <c r="H50" s="218"/>
      <c r="I50" s="218"/>
      <c r="J50" s="56"/>
      <c r="K50" s="40">
        <f t="shared" si="2"/>
        <v>0</v>
      </c>
      <c r="L50" s="45" t="str">
        <f t="shared" si="1"/>
        <v>Проверьте</v>
      </c>
    </row>
    <row r="51" spans="1:12" ht="13.5" customHeight="1" thickBot="1">
      <c r="A51" s="213"/>
      <c r="B51" s="216"/>
      <c r="C51" s="184" t="s">
        <v>110</v>
      </c>
      <c r="D51" s="166" t="s">
        <v>48</v>
      </c>
      <c r="E51" s="166"/>
      <c r="F51" s="166"/>
      <c r="G51" s="166"/>
      <c r="H51" s="166"/>
      <c r="I51" s="166"/>
      <c r="J51" s="56"/>
      <c r="K51" s="40">
        <f t="shared" si="2"/>
        <v>0</v>
      </c>
      <c r="L51" s="45" t="str">
        <f t="shared" si="1"/>
        <v>Проверьте</v>
      </c>
    </row>
    <row r="52" spans="1:12" ht="13.5" customHeight="1" thickBot="1">
      <c r="A52" s="213"/>
      <c r="B52" s="216"/>
      <c r="C52" s="184"/>
      <c r="D52" s="17" t="s">
        <v>139</v>
      </c>
      <c r="E52" s="166" t="s">
        <v>49</v>
      </c>
      <c r="F52" s="166"/>
      <c r="G52" s="166"/>
      <c r="H52" s="166"/>
      <c r="I52" s="166"/>
      <c r="J52" s="56"/>
      <c r="K52" s="40">
        <f t="shared" si="2"/>
        <v>0</v>
      </c>
      <c r="L52" s="45" t="str">
        <f t="shared" si="1"/>
        <v>Проверьте</v>
      </c>
    </row>
    <row r="53" spans="1:12" ht="13.5" customHeight="1" thickBot="1">
      <c r="A53" s="213"/>
      <c r="B53" s="216"/>
      <c r="C53" s="185" t="s">
        <v>140</v>
      </c>
      <c r="D53" s="187" t="s">
        <v>50</v>
      </c>
      <c r="E53" s="187"/>
      <c r="F53" s="187"/>
      <c r="G53" s="187"/>
      <c r="H53" s="187"/>
      <c r="I53" s="187"/>
      <c r="J53" s="56"/>
      <c r="K53" s="40">
        <f t="shared" si="2"/>
        <v>0</v>
      </c>
      <c r="L53" s="45" t="str">
        <f t="shared" si="1"/>
        <v>Проверьте</v>
      </c>
    </row>
    <row r="54" spans="1:12" ht="13.5" customHeight="1" thickBot="1">
      <c r="A54" s="214"/>
      <c r="B54" s="217"/>
      <c r="C54" s="186"/>
      <c r="D54" s="29" t="s">
        <v>141</v>
      </c>
      <c r="E54" s="206" t="s">
        <v>44</v>
      </c>
      <c r="F54" s="206"/>
      <c r="G54" s="206"/>
      <c r="H54" s="206"/>
      <c r="I54" s="206"/>
      <c r="J54" s="65"/>
      <c r="K54" s="40">
        <f t="shared" si="2"/>
        <v>0</v>
      </c>
      <c r="L54" s="45" t="str">
        <f t="shared" si="1"/>
        <v>Проверьте</v>
      </c>
    </row>
    <row r="55" spans="1:12" ht="13.5" customHeight="1" thickBot="1">
      <c r="A55" s="208">
        <v>5</v>
      </c>
      <c r="B55" s="211" t="s">
        <v>39</v>
      </c>
      <c r="C55" s="211"/>
      <c r="D55" s="211"/>
      <c r="E55" s="211"/>
      <c r="F55" s="211"/>
      <c r="G55" s="211"/>
      <c r="H55" s="211"/>
      <c r="I55" s="66" t="s">
        <v>16</v>
      </c>
      <c r="J55" s="67"/>
      <c r="K55" s="40">
        <f t="shared" si="2"/>
        <v>0</v>
      </c>
      <c r="L55" s="45" t="str">
        <f t="shared" si="1"/>
        <v>Проверьте</v>
      </c>
    </row>
    <row r="56" spans="1:12" ht="13.5" customHeight="1" thickBot="1">
      <c r="A56" s="209"/>
      <c r="B56" s="179" t="s">
        <v>40</v>
      </c>
      <c r="C56" s="196" t="s">
        <v>41</v>
      </c>
      <c r="D56" s="197"/>
      <c r="E56" s="197"/>
      <c r="F56" s="197"/>
      <c r="G56" s="197"/>
      <c r="H56" s="197"/>
      <c r="I56" s="198"/>
      <c r="J56" s="56"/>
      <c r="K56" s="40">
        <f t="shared" si="2"/>
        <v>0</v>
      </c>
      <c r="L56" s="45" t="str">
        <f t="shared" si="1"/>
        <v>Проверьте</v>
      </c>
    </row>
    <row r="57" spans="1:12" ht="13.5" customHeight="1" thickBot="1">
      <c r="A57" s="209"/>
      <c r="B57" s="179"/>
      <c r="C57" s="17" t="s">
        <v>42</v>
      </c>
      <c r="D57" s="200" t="s">
        <v>43</v>
      </c>
      <c r="E57" s="200"/>
      <c r="F57" s="200"/>
      <c r="G57" s="200"/>
      <c r="H57" s="200"/>
      <c r="I57" s="200"/>
      <c r="J57" s="56"/>
      <c r="K57" s="40">
        <f t="shared" si="2"/>
        <v>0</v>
      </c>
      <c r="L57" s="45" t="str">
        <f t="shared" si="1"/>
        <v>Проверьте</v>
      </c>
    </row>
    <row r="58" spans="1:12" ht="13.5" customHeight="1" thickBot="1">
      <c r="A58" s="210"/>
      <c r="B58" s="28"/>
      <c r="C58" s="37"/>
      <c r="D58" s="38" t="s">
        <v>142</v>
      </c>
      <c r="E58" s="206" t="s">
        <v>44</v>
      </c>
      <c r="F58" s="206"/>
      <c r="G58" s="206"/>
      <c r="H58" s="206"/>
      <c r="I58" s="206"/>
      <c r="J58" s="65"/>
      <c r="K58" s="40">
        <f t="shared" si="2"/>
        <v>0</v>
      </c>
      <c r="L58" s="45" t="str">
        <f t="shared" si="1"/>
        <v>Проверьте</v>
      </c>
    </row>
    <row r="59" spans="1:13" ht="27" customHeight="1" thickBot="1">
      <c r="A59" s="204">
        <v>6</v>
      </c>
      <c r="B59" s="190" t="s">
        <v>36</v>
      </c>
      <c r="C59" s="190"/>
      <c r="D59" s="190"/>
      <c r="E59" s="190"/>
      <c r="F59" s="190"/>
      <c r="G59" s="190"/>
      <c r="H59" s="190"/>
      <c r="I59" s="60" t="s">
        <v>16</v>
      </c>
      <c r="J59" s="61"/>
      <c r="K59" s="40">
        <f t="shared" si="2"/>
        <v>0</v>
      </c>
      <c r="L59" s="45" t="str">
        <f t="shared" si="1"/>
        <v>Проверьте</v>
      </c>
      <c r="M59" s="84"/>
    </row>
    <row r="60" spans="1:12" ht="13.5" customHeight="1" thickBot="1">
      <c r="A60" s="165"/>
      <c r="B60" s="202" t="s">
        <v>17</v>
      </c>
      <c r="C60" s="203"/>
      <c r="D60" s="203"/>
      <c r="E60" s="203"/>
      <c r="F60" s="203"/>
      <c r="G60" s="203"/>
      <c r="H60" s="203"/>
      <c r="I60" s="203"/>
      <c r="J60" s="81"/>
      <c r="K60" s="40"/>
      <c r="L60" s="47"/>
    </row>
    <row r="61" spans="1:12" ht="13.5" customHeight="1" thickBot="1">
      <c r="A61" s="165"/>
      <c r="B61" s="20" t="s">
        <v>46</v>
      </c>
      <c r="C61" s="166" t="s">
        <v>37</v>
      </c>
      <c r="D61" s="166"/>
      <c r="E61" s="166"/>
      <c r="F61" s="166"/>
      <c r="G61" s="166"/>
      <c r="H61" s="166"/>
      <c r="I61" s="166"/>
      <c r="J61" s="56"/>
      <c r="K61" s="40">
        <f t="shared" si="2"/>
        <v>0</v>
      </c>
      <c r="L61" s="45" t="str">
        <f t="shared" si="1"/>
        <v>Проверьте</v>
      </c>
    </row>
    <row r="62" spans="1:13" ht="13.5" customHeight="1" thickBot="1">
      <c r="A62" s="165"/>
      <c r="B62" s="34" t="s">
        <v>111</v>
      </c>
      <c r="C62" s="205" t="s">
        <v>38</v>
      </c>
      <c r="D62" s="205"/>
      <c r="E62" s="205"/>
      <c r="F62" s="205"/>
      <c r="G62" s="205"/>
      <c r="H62" s="205"/>
      <c r="I62" s="205"/>
      <c r="J62" s="62"/>
      <c r="K62" s="40">
        <f t="shared" si="2"/>
        <v>0</v>
      </c>
      <c r="L62" s="45" t="str">
        <f t="shared" si="1"/>
        <v>Проверьте</v>
      </c>
      <c r="M62" s="87">
        <f>J61+J62</f>
        <v>0</v>
      </c>
    </row>
    <row r="63" spans="1:12" ht="13.5" customHeight="1" thickBot="1">
      <c r="A63" s="164">
        <v>7</v>
      </c>
      <c r="B63" s="201" t="s">
        <v>74</v>
      </c>
      <c r="C63" s="201"/>
      <c r="D63" s="201"/>
      <c r="E63" s="201"/>
      <c r="F63" s="201"/>
      <c r="G63" s="201"/>
      <c r="H63" s="201"/>
      <c r="I63" s="68" t="s">
        <v>16</v>
      </c>
      <c r="J63" s="61"/>
      <c r="K63" s="40">
        <f t="shared" si="2"/>
        <v>0</v>
      </c>
      <c r="L63" s="45" t="str">
        <f t="shared" si="1"/>
        <v>Проверьте</v>
      </c>
    </row>
    <row r="64" spans="1:12" ht="13.5" customHeight="1" thickBot="1">
      <c r="A64" s="165"/>
      <c r="B64" s="21" t="s">
        <v>52</v>
      </c>
      <c r="C64" s="187" t="s">
        <v>76</v>
      </c>
      <c r="D64" s="187"/>
      <c r="E64" s="187"/>
      <c r="F64" s="187"/>
      <c r="G64" s="187"/>
      <c r="H64" s="187"/>
      <c r="I64" s="187"/>
      <c r="J64" s="56"/>
      <c r="K64" s="40">
        <f t="shared" si="2"/>
        <v>0</v>
      </c>
      <c r="L64" s="45" t="str">
        <f t="shared" si="1"/>
        <v>Проверьте</v>
      </c>
    </row>
    <row r="65" spans="1:12" ht="13.5" customHeight="1" thickBot="1">
      <c r="A65" s="165"/>
      <c r="B65" s="199" t="s">
        <v>53</v>
      </c>
      <c r="C65" s="166" t="s">
        <v>78</v>
      </c>
      <c r="D65" s="166"/>
      <c r="E65" s="166"/>
      <c r="F65" s="166"/>
      <c r="G65" s="166"/>
      <c r="H65" s="166"/>
      <c r="I65" s="166"/>
      <c r="J65" s="56"/>
      <c r="K65" s="40">
        <f t="shared" si="2"/>
        <v>0</v>
      </c>
      <c r="L65" s="45" t="str">
        <f t="shared" si="1"/>
        <v>Проверьте</v>
      </c>
    </row>
    <row r="66" spans="1:12" ht="13.5" customHeight="1" thickBot="1">
      <c r="A66" s="165"/>
      <c r="B66" s="199"/>
      <c r="C66" s="17" t="s">
        <v>112</v>
      </c>
      <c r="D66" s="166" t="s">
        <v>59</v>
      </c>
      <c r="E66" s="166"/>
      <c r="F66" s="166"/>
      <c r="G66" s="166"/>
      <c r="H66" s="166"/>
      <c r="I66" s="166"/>
      <c r="J66" s="56"/>
      <c r="K66" s="40">
        <f t="shared" si="2"/>
        <v>0</v>
      </c>
      <c r="L66" s="45" t="str">
        <f t="shared" si="1"/>
        <v>Проверьте</v>
      </c>
    </row>
    <row r="67" spans="1:12" ht="13.5" customHeight="1" thickBot="1">
      <c r="A67" s="165"/>
      <c r="B67" s="199"/>
      <c r="C67" s="17" t="s">
        <v>113</v>
      </c>
      <c r="D67" s="166" t="s">
        <v>60</v>
      </c>
      <c r="E67" s="166"/>
      <c r="F67" s="166"/>
      <c r="G67" s="166"/>
      <c r="H67" s="166"/>
      <c r="I67" s="166"/>
      <c r="J67" s="56"/>
      <c r="K67" s="40">
        <f t="shared" si="2"/>
        <v>0</v>
      </c>
      <c r="L67" s="45" t="str">
        <f t="shared" si="1"/>
        <v>Проверьте</v>
      </c>
    </row>
    <row r="68" spans="1:12" ht="13.5" customHeight="1" thickBot="1">
      <c r="A68" s="165"/>
      <c r="B68" s="15" t="s">
        <v>56</v>
      </c>
      <c r="C68" s="187" t="s">
        <v>80</v>
      </c>
      <c r="D68" s="187"/>
      <c r="E68" s="187"/>
      <c r="F68" s="187"/>
      <c r="G68" s="187"/>
      <c r="H68" s="187"/>
      <c r="I68" s="187"/>
      <c r="J68" s="56"/>
      <c r="K68" s="40">
        <f t="shared" si="2"/>
        <v>0</v>
      </c>
      <c r="L68" s="45" t="str">
        <f t="shared" si="1"/>
        <v>Проверьте</v>
      </c>
    </row>
    <row r="69" spans="1:12" ht="13.5" customHeight="1" thickBot="1">
      <c r="A69" s="165"/>
      <c r="B69" s="16" t="s">
        <v>57</v>
      </c>
      <c r="C69" s="158" t="s">
        <v>81</v>
      </c>
      <c r="D69" s="158"/>
      <c r="E69" s="158"/>
      <c r="F69" s="158"/>
      <c r="G69" s="158"/>
      <c r="H69" s="158"/>
      <c r="I69" s="158"/>
      <c r="J69" s="57"/>
      <c r="K69" s="40">
        <f t="shared" si="2"/>
        <v>0</v>
      </c>
      <c r="L69" s="45" t="str">
        <f t="shared" si="1"/>
        <v>Проверьте</v>
      </c>
    </row>
    <row r="70" spans="1:12" ht="27" customHeight="1" thickBot="1">
      <c r="A70" s="191">
        <v>8</v>
      </c>
      <c r="B70" s="192" t="s">
        <v>143</v>
      </c>
      <c r="C70" s="192"/>
      <c r="D70" s="192"/>
      <c r="E70" s="192"/>
      <c r="F70" s="192"/>
      <c r="G70" s="192"/>
      <c r="H70" s="192"/>
      <c r="I70" s="69" t="s">
        <v>16</v>
      </c>
      <c r="J70" s="51"/>
      <c r="K70" s="40">
        <f t="shared" si="2"/>
        <v>0</v>
      </c>
      <c r="L70" s="45" t="str">
        <f t="shared" si="1"/>
        <v>Проверьте</v>
      </c>
    </row>
    <row r="71" spans="1:12" ht="13.5" customHeight="1" thickBot="1">
      <c r="A71" s="165"/>
      <c r="B71" s="258" t="s">
        <v>58</v>
      </c>
      <c r="C71" s="265" t="s">
        <v>51</v>
      </c>
      <c r="D71" s="265"/>
      <c r="E71" s="265"/>
      <c r="F71" s="265"/>
      <c r="G71" s="265"/>
      <c r="H71" s="266"/>
      <c r="I71" s="70" t="s">
        <v>16</v>
      </c>
      <c r="J71" s="50"/>
      <c r="K71" s="40">
        <f t="shared" si="2"/>
        <v>0</v>
      </c>
      <c r="L71" s="45" t="str">
        <f t="shared" si="1"/>
        <v>Проверьте</v>
      </c>
    </row>
    <row r="72" spans="1:12" ht="13.5" customHeight="1" thickBot="1">
      <c r="A72" s="165"/>
      <c r="B72" s="259"/>
      <c r="C72" s="89" t="s">
        <v>161</v>
      </c>
      <c r="D72" s="174" t="s">
        <v>54</v>
      </c>
      <c r="E72" s="262"/>
      <c r="F72" s="262"/>
      <c r="G72" s="262"/>
      <c r="H72" s="262"/>
      <c r="I72" s="268"/>
      <c r="J72" s="41"/>
      <c r="K72" s="40">
        <f t="shared" si="2"/>
        <v>0</v>
      </c>
      <c r="L72" s="45" t="str">
        <f t="shared" si="1"/>
        <v>Проверьте</v>
      </c>
    </row>
    <row r="73" spans="1:12" ht="13.5" customHeight="1" thickBot="1">
      <c r="A73" s="165"/>
      <c r="B73" s="267"/>
      <c r="C73" s="95" t="s">
        <v>162</v>
      </c>
      <c r="D73" s="207" t="s">
        <v>55</v>
      </c>
      <c r="E73" s="256"/>
      <c r="F73" s="256"/>
      <c r="G73" s="256"/>
      <c r="H73" s="256"/>
      <c r="I73" s="257"/>
      <c r="J73" s="43"/>
      <c r="K73" s="40">
        <f t="shared" si="2"/>
        <v>0</v>
      </c>
      <c r="L73" s="45" t="str">
        <f t="shared" si="1"/>
        <v>Проверьте</v>
      </c>
    </row>
    <row r="74" spans="1:12" ht="38.25" customHeight="1" thickBot="1">
      <c r="A74" s="171">
        <v>9</v>
      </c>
      <c r="B74" s="190" t="s">
        <v>131</v>
      </c>
      <c r="C74" s="190"/>
      <c r="D74" s="190"/>
      <c r="E74" s="190"/>
      <c r="F74" s="190"/>
      <c r="G74" s="190"/>
      <c r="H74" s="190"/>
      <c r="I74" s="60" t="s">
        <v>16</v>
      </c>
      <c r="J74" s="52"/>
      <c r="K74" s="40">
        <f t="shared" si="2"/>
        <v>0</v>
      </c>
      <c r="L74" s="45" t="str">
        <f t="shared" si="1"/>
        <v>Проверьте</v>
      </c>
    </row>
    <row r="75" spans="1:12" ht="13.5" customHeight="1" thickBot="1">
      <c r="A75" s="172"/>
      <c r="B75" s="199" t="s">
        <v>66</v>
      </c>
      <c r="C75" s="18" t="s">
        <v>115</v>
      </c>
      <c r="D75" s="166" t="s">
        <v>59</v>
      </c>
      <c r="E75" s="166"/>
      <c r="F75" s="166"/>
      <c r="G75" s="166"/>
      <c r="H75" s="166"/>
      <c r="I75" s="174"/>
      <c r="J75" s="41"/>
      <c r="K75" s="40">
        <f t="shared" si="2"/>
        <v>0</v>
      </c>
      <c r="L75" s="45" t="str">
        <f t="shared" si="1"/>
        <v>Проверьте</v>
      </c>
    </row>
    <row r="76" spans="1:12" ht="13.5" customHeight="1" thickBot="1">
      <c r="A76" s="172"/>
      <c r="B76" s="199"/>
      <c r="C76" s="18" t="s">
        <v>116</v>
      </c>
      <c r="D76" s="166" t="s">
        <v>60</v>
      </c>
      <c r="E76" s="166"/>
      <c r="F76" s="166"/>
      <c r="G76" s="166"/>
      <c r="H76" s="166"/>
      <c r="I76" s="174"/>
      <c r="J76" s="44"/>
      <c r="K76" s="40">
        <f t="shared" si="2"/>
        <v>0</v>
      </c>
      <c r="L76" s="45" t="str">
        <f t="shared" si="1"/>
        <v>Проверьте</v>
      </c>
    </row>
    <row r="77" spans="1:12" ht="13.5" customHeight="1" thickBot="1">
      <c r="A77" s="172"/>
      <c r="B77" s="189" t="s">
        <v>67</v>
      </c>
      <c r="C77" s="166" t="s">
        <v>61</v>
      </c>
      <c r="D77" s="166"/>
      <c r="E77" s="166"/>
      <c r="F77" s="166"/>
      <c r="G77" s="166"/>
      <c r="H77" s="166"/>
      <c r="I77" s="174"/>
      <c r="J77" s="44"/>
      <c r="K77" s="40">
        <f t="shared" si="2"/>
        <v>0</v>
      </c>
      <c r="L77" s="45" t="str">
        <f t="shared" si="1"/>
        <v>Проверьте</v>
      </c>
    </row>
    <row r="78" spans="1:12" ht="13.5" customHeight="1" thickBot="1">
      <c r="A78" s="172"/>
      <c r="B78" s="189"/>
      <c r="C78" s="18" t="s">
        <v>117</v>
      </c>
      <c r="D78" s="166" t="s">
        <v>59</v>
      </c>
      <c r="E78" s="166"/>
      <c r="F78" s="166"/>
      <c r="G78" s="166"/>
      <c r="H78" s="166"/>
      <c r="I78" s="174"/>
      <c r="J78" s="44"/>
      <c r="K78" s="40">
        <f t="shared" si="2"/>
        <v>0</v>
      </c>
      <c r="L78" s="45" t="str">
        <f t="shared" si="1"/>
        <v>Проверьте</v>
      </c>
    </row>
    <row r="79" spans="1:12" ht="13.5" customHeight="1" thickBot="1">
      <c r="A79" s="172"/>
      <c r="B79" s="189"/>
      <c r="C79" s="18" t="s">
        <v>118</v>
      </c>
      <c r="D79" s="166" t="s">
        <v>60</v>
      </c>
      <c r="E79" s="166"/>
      <c r="F79" s="166"/>
      <c r="G79" s="166"/>
      <c r="H79" s="166"/>
      <c r="I79" s="174"/>
      <c r="J79" s="44"/>
      <c r="K79" s="40">
        <f t="shared" si="2"/>
        <v>0</v>
      </c>
      <c r="L79" s="45" t="str">
        <f t="shared" si="1"/>
        <v>Проверьте</v>
      </c>
    </row>
    <row r="80" spans="1:12" ht="13.5" customHeight="1" thickBot="1">
      <c r="A80" s="172"/>
      <c r="B80" s="179" t="s">
        <v>114</v>
      </c>
      <c r="C80" s="180" t="s">
        <v>62</v>
      </c>
      <c r="D80" s="180"/>
      <c r="E80" s="180"/>
      <c r="F80" s="180"/>
      <c r="G80" s="180"/>
      <c r="H80" s="180"/>
      <c r="I80" s="70" t="s">
        <v>16</v>
      </c>
      <c r="J80" s="44"/>
      <c r="K80" s="40">
        <f t="shared" si="2"/>
        <v>0</v>
      </c>
      <c r="L80" s="45" t="str">
        <f t="shared" si="1"/>
        <v>Проверьте</v>
      </c>
    </row>
    <row r="81" spans="1:12" ht="13.5" customHeight="1" thickBot="1">
      <c r="A81" s="172"/>
      <c r="B81" s="179"/>
      <c r="C81" s="17" t="s">
        <v>132</v>
      </c>
      <c r="D81" s="166" t="s">
        <v>63</v>
      </c>
      <c r="E81" s="166"/>
      <c r="F81" s="166"/>
      <c r="G81" s="166"/>
      <c r="H81" s="166"/>
      <c r="I81" s="174"/>
      <c r="J81" s="44"/>
      <c r="K81" s="40">
        <f t="shared" si="2"/>
        <v>0</v>
      </c>
      <c r="L81" s="45" t="str">
        <f t="shared" si="1"/>
        <v>Проверьте</v>
      </c>
    </row>
    <row r="82" spans="1:12" ht="13.5" customHeight="1" thickBot="1">
      <c r="A82" s="172"/>
      <c r="B82" s="179"/>
      <c r="C82" s="18" t="s">
        <v>133</v>
      </c>
      <c r="D82" s="166" t="s">
        <v>64</v>
      </c>
      <c r="E82" s="166"/>
      <c r="F82" s="166"/>
      <c r="G82" s="166"/>
      <c r="H82" s="166"/>
      <c r="I82" s="174"/>
      <c r="J82" s="42"/>
      <c r="K82" s="40">
        <f t="shared" si="2"/>
        <v>0</v>
      </c>
      <c r="L82" s="45" t="str">
        <f t="shared" si="1"/>
        <v>Проверьте</v>
      </c>
    </row>
    <row r="83" spans="1:12" ht="13.5" customHeight="1" thickBot="1">
      <c r="A83" s="164">
        <v>10</v>
      </c>
      <c r="B83" s="190" t="s">
        <v>65</v>
      </c>
      <c r="C83" s="190"/>
      <c r="D83" s="190"/>
      <c r="E83" s="190"/>
      <c r="F83" s="190"/>
      <c r="G83" s="190"/>
      <c r="H83" s="190"/>
      <c r="I83" s="68" t="s">
        <v>16</v>
      </c>
      <c r="J83" s="55"/>
      <c r="K83" s="40">
        <f t="shared" si="2"/>
        <v>0</v>
      </c>
      <c r="L83" s="47" t="str">
        <f t="shared" si="1"/>
        <v>Проверьте</v>
      </c>
    </row>
    <row r="84" spans="1:12" ht="13.5" customHeight="1" thickBot="1">
      <c r="A84" s="165"/>
      <c r="B84" s="21" t="s">
        <v>68</v>
      </c>
      <c r="C84" s="187" t="s">
        <v>119</v>
      </c>
      <c r="D84" s="187"/>
      <c r="E84" s="187"/>
      <c r="F84" s="187"/>
      <c r="G84" s="187"/>
      <c r="H84" s="187"/>
      <c r="I84" s="187"/>
      <c r="J84" s="56"/>
      <c r="K84" s="40">
        <f t="shared" si="2"/>
        <v>0</v>
      </c>
      <c r="L84" s="45" t="str">
        <f t="shared" si="1"/>
        <v>Проверьте</v>
      </c>
    </row>
    <row r="85" spans="1:12" ht="13.5" customHeight="1" thickBot="1">
      <c r="A85" s="165"/>
      <c r="B85" s="21" t="s">
        <v>70</v>
      </c>
      <c r="C85" s="187" t="s">
        <v>120</v>
      </c>
      <c r="D85" s="187"/>
      <c r="E85" s="187"/>
      <c r="F85" s="187"/>
      <c r="G85" s="187"/>
      <c r="H85" s="187"/>
      <c r="I85" s="187"/>
      <c r="J85" s="56"/>
      <c r="K85" s="40">
        <f t="shared" si="2"/>
        <v>0</v>
      </c>
      <c r="L85" s="45" t="str">
        <f t="shared" si="1"/>
        <v>Проверьте</v>
      </c>
    </row>
    <row r="86" spans="1:12" ht="13.5" customHeight="1" thickBot="1">
      <c r="A86" s="165"/>
      <c r="B86" s="22" t="s">
        <v>72</v>
      </c>
      <c r="C86" s="173" t="s">
        <v>121</v>
      </c>
      <c r="D86" s="173"/>
      <c r="E86" s="173"/>
      <c r="F86" s="173"/>
      <c r="G86" s="173"/>
      <c r="H86" s="173"/>
      <c r="I86" s="173"/>
      <c r="J86" s="62"/>
      <c r="K86" s="40">
        <f t="shared" si="2"/>
        <v>0</v>
      </c>
      <c r="L86" s="45" t="str">
        <f t="shared" si="1"/>
        <v>Проверьте</v>
      </c>
    </row>
    <row r="87" spans="1:13" ht="27" customHeight="1" thickBot="1">
      <c r="A87" s="164">
        <v>11</v>
      </c>
      <c r="B87" s="190" t="s">
        <v>122</v>
      </c>
      <c r="C87" s="190"/>
      <c r="D87" s="190"/>
      <c r="E87" s="190"/>
      <c r="F87" s="190"/>
      <c r="G87" s="190"/>
      <c r="H87" s="190"/>
      <c r="I87" s="71" t="s">
        <v>16</v>
      </c>
      <c r="J87" s="61"/>
      <c r="K87" s="40">
        <f>COUNTA(J87)</f>
        <v>0</v>
      </c>
      <c r="L87" s="45" t="str">
        <f>IF(K87=1," ","Проверьте")</f>
        <v>Проверьте</v>
      </c>
      <c r="M87" s="84"/>
    </row>
    <row r="88" spans="1:12" ht="13.5" customHeight="1" thickBot="1">
      <c r="A88" s="165"/>
      <c r="B88" s="202" t="s">
        <v>17</v>
      </c>
      <c r="C88" s="203"/>
      <c r="D88" s="203"/>
      <c r="E88" s="203"/>
      <c r="F88" s="203"/>
      <c r="G88" s="203"/>
      <c r="H88" s="203"/>
      <c r="I88" s="203"/>
      <c r="J88" s="81"/>
      <c r="K88" s="40"/>
      <c r="L88" s="47"/>
    </row>
    <row r="89" spans="1:12" ht="13.5" customHeight="1" thickBot="1">
      <c r="A89" s="165"/>
      <c r="B89" s="23" t="s">
        <v>75</v>
      </c>
      <c r="C89" s="187" t="s">
        <v>69</v>
      </c>
      <c r="D89" s="187"/>
      <c r="E89" s="187"/>
      <c r="F89" s="187"/>
      <c r="G89" s="187"/>
      <c r="H89" s="187"/>
      <c r="I89" s="187"/>
      <c r="J89" s="56"/>
      <c r="K89" s="40">
        <f t="shared" si="2"/>
        <v>0</v>
      </c>
      <c r="L89" s="45" t="str">
        <f aca="true" t="shared" si="3" ref="L89:L108">IF(K89=1," ","Проверьте")</f>
        <v>Проверьте</v>
      </c>
    </row>
    <row r="90" spans="1:12" ht="13.5" customHeight="1" thickBot="1">
      <c r="A90" s="165"/>
      <c r="B90" s="21" t="s">
        <v>77</v>
      </c>
      <c r="C90" s="187" t="s">
        <v>71</v>
      </c>
      <c r="D90" s="187"/>
      <c r="E90" s="187"/>
      <c r="F90" s="187"/>
      <c r="G90" s="187"/>
      <c r="H90" s="187"/>
      <c r="I90" s="187"/>
      <c r="J90" s="56"/>
      <c r="K90" s="40">
        <f t="shared" si="2"/>
        <v>0</v>
      </c>
      <c r="L90" s="45" t="str">
        <f t="shared" si="3"/>
        <v>Проверьте</v>
      </c>
    </row>
    <row r="91" spans="1:13" ht="15" customHeight="1" thickBot="1">
      <c r="A91" s="165"/>
      <c r="B91" s="22" t="s">
        <v>79</v>
      </c>
      <c r="C91" s="173" t="s">
        <v>73</v>
      </c>
      <c r="D91" s="173"/>
      <c r="E91" s="173"/>
      <c r="F91" s="173"/>
      <c r="G91" s="173"/>
      <c r="H91" s="173"/>
      <c r="I91" s="173"/>
      <c r="J91" s="62"/>
      <c r="K91" s="40">
        <f t="shared" si="2"/>
        <v>0</v>
      </c>
      <c r="L91" s="45" t="str">
        <f t="shared" si="3"/>
        <v>Проверьте</v>
      </c>
      <c r="M91" s="88">
        <f>J89+J90+J91</f>
        <v>0</v>
      </c>
    </row>
    <row r="92" spans="1:12" ht="13.5" customHeight="1" thickBot="1">
      <c r="A92" s="164">
        <v>12</v>
      </c>
      <c r="B92" s="176" t="s">
        <v>144</v>
      </c>
      <c r="C92" s="176"/>
      <c r="D92" s="176"/>
      <c r="E92" s="176"/>
      <c r="F92" s="176"/>
      <c r="G92" s="176"/>
      <c r="H92" s="176"/>
      <c r="I92" s="72" t="s">
        <v>16</v>
      </c>
      <c r="J92" s="61"/>
      <c r="K92" s="40">
        <f t="shared" si="2"/>
        <v>0</v>
      </c>
      <c r="L92" s="45" t="str">
        <f t="shared" si="3"/>
        <v>Проверьте</v>
      </c>
    </row>
    <row r="93" spans="1:12" ht="13.5" customHeight="1" thickBot="1">
      <c r="A93" s="165"/>
      <c r="B93" s="16" t="s">
        <v>83</v>
      </c>
      <c r="C93" s="158" t="s">
        <v>88</v>
      </c>
      <c r="D93" s="158"/>
      <c r="E93" s="158"/>
      <c r="F93" s="158"/>
      <c r="G93" s="158"/>
      <c r="H93" s="158"/>
      <c r="I93" s="158"/>
      <c r="J93" s="62"/>
      <c r="K93" s="40">
        <f t="shared" si="2"/>
        <v>0</v>
      </c>
      <c r="L93" s="45" t="str">
        <f t="shared" si="3"/>
        <v>Проверьте</v>
      </c>
    </row>
    <row r="94" spans="1:12" ht="13.5" customHeight="1" thickBot="1">
      <c r="A94" s="164">
        <v>13</v>
      </c>
      <c r="B94" s="176" t="s">
        <v>89</v>
      </c>
      <c r="C94" s="176"/>
      <c r="D94" s="176"/>
      <c r="E94" s="176"/>
      <c r="F94" s="176"/>
      <c r="G94" s="176"/>
      <c r="H94" s="176"/>
      <c r="I94" s="73" t="s">
        <v>16</v>
      </c>
      <c r="J94" s="61"/>
      <c r="K94" s="40">
        <f t="shared" si="2"/>
        <v>0</v>
      </c>
      <c r="L94" s="45" t="str">
        <f t="shared" si="3"/>
        <v>Проверьте</v>
      </c>
    </row>
    <row r="95" spans="1:12" ht="13.5" customHeight="1" thickBot="1">
      <c r="A95" s="165"/>
      <c r="B95" s="16" t="s">
        <v>123</v>
      </c>
      <c r="C95" s="158" t="s">
        <v>91</v>
      </c>
      <c r="D95" s="158"/>
      <c r="E95" s="158"/>
      <c r="F95" s="158"/>
      <c r="G95" s="158"/>
      <c r="H95" s="158"/>
      <c r="I95" s="158"/>
      <c r="J95" s="61"/>
      <c r="K95" s="40">
        <f t="shared" si="2"/>
        <v>0</v>
      </c>
      <c r="L95" s="45" t="str">
        <f t="shared" si="3"/>
        <v>Проверьте</v>
      </c>
    </row>
    <row r="96" spans="1:12" ht="42" customHeight="1" thickBot="1">
      <c r="A96" s="36">
        <v>14</v>
      </c>
      <c r="B96" s="167" t="s">
        <v>145</v>
      </c>
      <c r="C96" s="168"/>
      <c r="D96" s="168"/>
      <c r="E96" s="168"/>
      <c r="F96" s="168"/>
      <c r="G96" s="168"/>
      <c r="H96" s="168"/>
      <c r="I96" s="169"/>
      <c r="J96" s="74"/>
      <c r="K96" s="40">
        <f t="shared" si="2"/>
        <v>0</v>
      </c>
      <c r="L96" s="45" t="str">
        <f t="shared" si="3"/>
        <v>Проверьте</v>
      </c>
    </row>
    <row r="97" spans="1:13" ht="13.5" customHeight="1" thickBot="1">
      <c r="A97" s="164">
        <v>15</v>
      </c>
      <c r="B97" s="176" t="s">
        <v>82</v>
      </c>
      <c r="C97" s="176"/>
      <c r="D97" s="176"/>
      <c r="E97" s="176"/>
      <c r="F97" s="176"/>
      <c r="G97" s="176"/>
      <c r="H97" s="176"/>
      <c r="I97" s="75" t="s">
        <v>16</v>
      </c>
      <c r="J97" s="61"/>
      <c r="K97" s="40">
        <f t="shared" si="2"/>
        <v>0</v>
      </c>
      <c r="L97" s="45" t="str">
        <f t="shared" si="3"/>
        <v>Проверьте</v>
      </c>
      <c r="M97" s="84"/>
    </row>
    <row r="98" spans="1:12" ht="13.5" customHeight="1" thickBot="1">
      <c r="A98" s="165"/>
      <c r="B98" s="177" t="s">
        <v>17</v>
      </c>
      <c r="C98" s="178"/>
      <c r="D98" s="178"/>
      <c r="E98" s="178"/>
      <c r="F98" s="178"/>
      <c r="G98" s="178"/>
      <c r="H98" s="178"/>
      <c r="I98" s="178"/>
      <c r="J98" s="81"/>
      <c r="K98" s="40"/>
      <c r="L98" s="47"/>
    </row>
    <row r="99" spans="1:12" ht="25.5" customHeight="1" thickBot="1">
      <c r="A99" s="165"/>
      <c r="B99" s="15" t="s">
        <v>90</v>
      </c>
      <c r="C99" s="188" t="s">
        <v>84</v>
      </c>
      <c r="D99" s="188"/>
      <c r="E99" s="188"/>
      <c r="F99" s="188"/>
      <c r="G99" s="188"/>
      <c r="H99" s="188"/>
      <c r="I99" s="188"/>
      <c r="J99" s="56"/>
      <c r="K99" s="40">
        <f aca="true" t="shared" si="4" ref="K99:K108">COUNTA(J99)</f>
        <v>0</v>
      </c>
      <c r="L99" s="45" t="str">
        <f t="shared" si="3"/>
        <v>Проверьте</v>
      </c>
    </row>
    <row r="100" spans="1:12" ht="25.5" customHeight="1" thickBot="1">
      <c r="A100" s="165"/>
      <c r="B100" s="15" t="s">
        <v>124</v>
      </c>
      <c r="C100" s="188" t="s">
        <v>85</v>
      </c>
      <c r="D100" s="188"/>
      <c r="E100" s="188"/>
      <c r="F100" s="188"/>
      <c r="G100" s="188"/>
      <c r="H100" s="188"/>
      <c r="I100" s="188"/>
      <c r="J100" s="56"/>
      <c r="K100" s="40">
        <f t="shared" si="4"/>
        <v>0</v>
      </c>
      <c r="L100" s="45" t="str">
        <f t="shared" si="3"/>
        <v>Проверьте</v>
      </c>
    </row>
    <row r="101" spans="1:12" ht="13.5" customHeight="1" thickBot="1">
      <c r="A101" s="165"/>
      <c r="B101" s="15" t="s">
        <v>125</v>
      </c>
      <c r="C101" s="181" t="s">
        <v>86</v>
      </c>
      <c r="D101" s="181"/>
      <c r="E101" s="181"/>
      <c r="F101" s="181"/>
      <c r="G101" s="181"/>
      <c r="H101" s="181"/>
      <c r="I101" s="181"/>
      <c r="J101" s="56"/>
      <c r="K101" s="40">
        <f t="shared" si="4"/>
        <v>0</v>
      </c>
      <c r="L101" s="45" t="str">
        <f t="shared" si="3"/>
        <v>Проверьте</v>
      </c>
    </row>
    <row r="102" spans="1:13" ht="13.5" customHeight="1" thickBot="1">
      <c r="A102" s="165"/>
      <c r="B102" s="35" t="s">
        <v>126</v>
      </c>
      <c r="C102" s="195" t="s">
        <v>127</v>
      </c>
      <c r="D102" s="195"/>
      <c r="E102" s="195"/>
      <c r="F102" s="195"/>
      <c r="G102" s="195"/>
      <c r="H102" s="195"/>
      <c r="I102" s="195"/>
      <c r="J102" s="76"/>
      <c r="K102" s="40">
        <f t="shared" si="4"/>
        <v>0</v>
      </c>
      <c r="L102" s="45" t="str">
        <f t="shared" si="3"/>
        <v>Проверьте</v>
      </c>
      <c r="M102" s="88">
        <f>J99+J100+J101+J102</f>
        <v>0</v>
      </c>
    </row>
    <row r="103" spans="1:12" ht="27" customHeight="1" thickBot="1">
      <c r="A103" s="97">
        <v>16</v>
      </c>
      <c r="B103" s="170" t="s">
        <v>128</v>
      </c>
      <c r="C103" s="170"/>
      <c r="D103" s="170"/>
      <c r="E103" s="170"/>
      <c r="F103" s="170"/>
      <c r="G103" s="170"/>
      <c r="H103" s="170"/>
      <c r="I103" s="170"/>
      <c r="J103" s="74"/>
      <c r="K103" s="40">
        <f t="shared" si="4"/>
        <v>0</v>
      </c>
      <c r="L103" s="45" t="str">
        <f t="shared" si="3"/>
        <v>Проверьте</v>
      </c>
    </row>
    <row r="104" spans="1:12" ht="13.5" customHeight="1" thickBot="1">
      <c r="A104" s="161">
        <v>17</v>
      </c>
      <c r="B104" s="193" t="s">
        <v>87</v>
      </c>
      <c r="C104" s="193"/>
      <c r="D104" s="193"/>
      <c r="E104" s="193"/>
      <c r="F104" s="193"/>
      <c r="G104" s="193"/>
      <c r="H104" s="194"/>
      <c r="I104" s="77" t="s">
        <v>164</v>
      </c>
      <c r="J104" s="78"/>
      <c r="K104" s="40">
        <f t="shared" si="4"/>
        <v>0</v>
      </c>
      <c r="L104" s="45" t="str">
        <f t="shared" si="3"/>
        <v>Проверьте</v>
      </c>
    </row>
    <row r="105" spans="1:10" ht="15.75" customHeight="1" thickBot="1">
      <c r="A105" s="162"/>
      <c r="B105" s="264" t="s">
        <v>17</v>
      </c>
      <c r="C105" s="264"/>
      <c r="D105" s="264"/>
      <c r="E105" s="264"/>
      <c r="F105" s="264"/>
      <c r="G105" s="264"/>
      <c r="H105" s="264"/>
      <c r="I105" s="264"/>
      <c r="J105" s="94"/>
    </row>
    <row r="106" spans="1:12" ht="41.25" customHeight="1" thickBot="1">
      <c r="A106" s="162"/>
      <c r="B106" s="96" t="s">
        <v>158</v>
      </c>
      <c r="C106" s="254" t="s">
        <v>165</v>
      </c>
      <c r="D106" s="255"/>
      <c r="E106" s="255"/>
      <c r="F106" s="255"/>
      <c r="G106" s="255"/>
      <c r="H106" s="255"/>
      <c r="I106" s="255"/>
      <c r="J106" s="78"/>
      <c r="K106" s="40">
        <f t="shared" si="4"/>
        <v>0</v>
      </c>
      <c r="L106" s="45" t="str">
        <f t="shared" si="3"/>
        <v>Проверьте</v>
      </c>
    </row>
    <row r="107" spans="1:12" ht="25.5" customHeight="1" thickBot="1">
      <c r="A107" s="162"/>
      <c r="B107" s="96" t="s">
        <v>159</v>
      </c>
      <c r="C107" s="254" t="s">
        <v>166</v>
      </c>
      <c r="D107" s="254"/>
      <c r="E107" s="254"/>
      <c r="F107" s="254"/>
      <c r="G107" s="254"/>
      <c r="H107" s="254"/>
      <c r="I107" s="254"/>
      <c r="J107" s="78"/>
      <c r="K107" s="40">
        <f t="shared" si="4"/>
        <v>0</v>
      </c>
      <c r="L107" s="45" t="str">
        <f t="shared" si="3"/>
        <v>Проверьте</v>
      </c>
    </row>
    <row r="108" spans="1:12" ht="25.5" customHeight="1" thickBot="1">
      <c r="A108" s="162"/>
      <c r="B108" s="96" t="s">
        <v>160</v>
      </c>
      <c r="C108" s="254" t="s">
        <v>167</v>
      </c>
      <c r="D108" s="254"/>
      <c r="E108" s="254"/>
      <c r="F108" s="254"/>
      <c r="G108" s="254"/>
      <c r="H108" s="254"/>
      <c r="I108" s="254"/>
      <c r="J108" s="78"/>
      <c r="K108" s="40">
        <f t="shared" si="4"/>
        <v>0</v>
      </c>
      <c r="L108" s="45" t="str">
        <f t="shared" si="3"/>
        <v>Проверьте</v>
      </c>
    </row>
    <row r="109" spans="1:13" ht="28.5" customHeight="1" thickBot="1">
      <c r="A109" s="163"/>
      <c r="B109" s="98" t="s">
        <v>163</v>
      </c>
      <c r="C109" s="182" t="s">
        <v>168</v>
      </c>
      <c r="D109" s="182"/>
      <c r="E109" s="182"/>
      <c r="F109" s="182"/>
      <c r="G109" s="182"/>
      <c r="H109" s="182"/>
      <c r="I109" s="183"/>
      <c r="J109" s="78"/>
      <c r="K109" s="40">
        <f>COUNTA(J109)</f>
        <v>0</v>
      </c>
      <c r="L109" s="45" t="str">
        <f>IF(K109=1," ","Проверьте")</f>
        <v>Проверьте</v>
      </c>
      <c r="M109" s="88">
        <f>J106+J107+J108+J109</f>
        <v>0</v>
      </c>
    </row>
    <row r="110" spans="1:10" ht="15.75" customHeight="1">
      <c r="A110" s="24"/>
      <c r="B110" s="25"/>
      <c r="C110" s="25"/>
      <c r="D110" s="25"/>
      <c r="E110" s="25"/>
      <c r="F110" s="25"/>
      <c r="G110" s="25"/>
      <c r="H110" s="25"/>
      <c r="I110" s="25"/>
      <c r="J110" s="8"/>
    </row>
    <row r="111" spans="1:9" ht="15.75" customHeight="1">
      <c r="A111" s="24"/>
      <c r="B111" s="30"/>
      <c r="C111" s="25"/>
      <c r="D111" s="25"/>
      <c r="E111" s="25"/>
      <c r="F111" s="25"/>
      <c r="G111" s="25"/>
      <c r="H111" s="25"/>
      <c r="I111" s="25"/>
    </row>
    <row r="112" spans="1:12" ht="15.75" customHeight="1">
      <c r="A112" s="24"/>
      <c r="B112" s="248" t="str">
        <f>IF(K112=84,"Спасибо, Вы ответили на все вопросы: число ответов равно числу вопросов.","   ")</f>
        <v>   </v>
      </c>
      <c r="C112" s="248"/>
      <c r="D112" s="248"/>
      <c r="E112" s="248"/>
      <c r="F112" s="248"/>
      <c r="G112" s="248"/>
      <c r="H112" s="248"/>
      <c r="I112" s="248"/>
      <c r="K112" s="39">
        <f>SUM(K13:K109)</f>
        <v>1</v>
      </c>
      <c r="L112" s="39"/>
    </row>
    <row r="113" spans="1:10" ht="15.75" customHeight="1">
      <c r="A113" s="24"/>
      <c r="B113" s="249" t="str">
        <f>IF(K112&lt;84,"Вы дали ответы не на все вопросы. Красного слова ПРОВЕРЬТЕ быть не должно!","   ")</f>
        <v>Вы дали ответы не на все вопросы. Красного слова ПРОВЕРЬТЕ быть не должно!</v>
      </c>
      <c r="C113" s="249"/>
      <c r="D113" s="249"/>
      <c r="E113" s="249"/>
      <c r="F113" s="249"/>
      <c r="G113" s="249"/>
      <c r="H113" s="249"/>
      <c r="I113" s="249"/>
      <c r="J113" s="46"/>
    </row>
    <row r="114" spans="1:10" ht="15.75" customHeight="1">
      <c r="A114" s="24"/>
      <c r="B114" s="25"/>
      <c r="C114" s="25"/>
      <c r="D114" s="25"/>
      <c r="E114" s="25"/>
      <c r="F114" s="25"/>
      <c r="G114" s="25"/>
      <c r="H114" s="25"/>
      <c r="I114" s="25"/>
      <c r="J114" s="8"/>
    </row>
    <row r="115" spans="1:10" ht="40.5" customHeight="1">
      <c r="A115" s="251" t="s">
        <v>92</v>
      </c>
      <c r="B115" s="251"/>
      <c r="C115" s="251"/>
      <c r="D115" s="251"/>
      <c r="E115" s="251"/>
      <c r="F115" s="251"/>
      <c r="G115" s="251"/>
      <c r="H115" s="251"/>
      <c r="I115" s="251"/>
      <c r="J115" s="85"/>
    </row>
    <row r="116" spans="1:10" ht="21" customHeight="1">
      <c r="A116" s="4"/>
      <c r="B116" s="5"/>
      <c r="C116" s="5"/>
      <c r="D116" s="8"/>
      <c r="E116" s="8"/>
      <c r="F116" s="8"/>
      <c r="G116" s="8"/>
      <c r="H116" s="8"/>
      <c r="I116" s="8"/>
      <c r="J116" s="8"/>
    </row>
    <row r="117" spans="1:10" ht="15">
      <c r="A117" s="159" t="s">
        <v>94</v>
      </c>
      <c r="B117" s="159"/>
      <c r="C117" s="159"/>
      <c r="D117" s="159"/>
      <c r="E117" s="160"/>
      <c r="F117" s="160"/>
      <c r="G117" s="82"/>
      <c r="H117" s="160"/>
      <c r="I117" s="160"/>
      <c r="J117" s="8"/>
    </row>
    <row r="118" spans="1:10" ht="15">
      <c r="A118" s="175" t="s">
        <v>95</v>
      </c>
      <c r="B118" s="175"/>
      <c r="C118" s="175"/>
      <c r="D118" s="175"/>
      <c r="E118" s="253" t="s">
        <v>96</v>
      </c>
      <c r="F118" s="253"/>
      <c r="G118" s="26"/>
      <c r="H118" s="252" t="s">
        <v>93</v>
      </c>
      <c r="I118" s="252"/>
      <c r="J118" s="86"/>
    </row>
    <row r="119" spans="1:10" ht="12.75">
      <c r="A119" s="4"/>
      <c r="B119" s="5"/>
      <c r="C119" s="5"/>
      <c r="D119" s="8"/>
      <c r="E119" s="8"/>
      <c r="F119" s="8"/>
      <c r="G119" s="8"/>
      <c r="H119" s="8"/>
      <c r="I119" s="8"/>
      <c r="J119" s="8"/>
    </row>
    <row r="120" spans="1:10" ht="15">
      <c r="A120" s="175" t="s">
        <v>134</v>
      </c>
      <c r="B120" s="175"/>
      <c r="C120" s="175"/>
      <c r="D120" s="175"/>
      <c r="E120" s="8"/>
      <c r="F120" s="8"/>
      <c r="G120" s="8"/>
      <c r="H120" s="8"/>
      <c r="I120" s="8"/>
      <c r="J120" s="8"/>
    </row>
    <row r="121" spans="1:10" ht="15">
      <c r="A121" s="175" t="s">
        <v>135</v>
      </c>
      <c r="B121" s="175"/>
      <c r="C121" s="175"/>
      <c r="D121" s="175"/>
      <c r="E121" s="8"/>
      <c r="F121" s="8"/>
      <c r="G121" s="8"/>
      <c r="H121" s="8"/>
      <c r="I121" s="8"/>
      <c r="J121" s="8"/>
    </row>
    <row r="122" spans="1:10" ht="15">
      <c r="A122" s="175" t="s">
        <v>136</v>
      </c>
      <c r="B122" s="175"/>
      <c r="C122" s="175"/>
      <c r="D122" s="175"/>
      <c r="E122" s="160"/>
      <c r="F122" s="160"/>
      <c r="G122" s="82"/>
      <c r="H122" s="160"/>
      <c r="I122" s="160"/>
      <c r="J122" s="8"/>
    </row>
    <row r="123" spans="1:10" ht="15">
      <c r="A123" s="4"/>
      <c r="B123" s="5"/>
      <c r="C123" s="5"/>
      <c r="D123" s="8"/>
      <c r="E123" s="253" t="s">
        <v>96</v>
      </c>
      <c r="F123" s="253"/>
      <c r="G123" s="8"/>
      <c r="H123" s="252" t="s">
        <v>93</v>
      </c>
      <c r="I123" s="252"/>
      <c r="J123" s="86"/>
    </row>
    <row r="124" spans="1:10" ht="15">
      <c r="A124" s="4"/>
      <c r="B124" s="5"/>
      <c r="C124" s="5"/>
      <c r="D124" s="8"/>
      <c r="E124" s="8"/>
      <c r="F124" s="8"/>
      <c r="G124" s="8"/>
      <c r="H124" s="27"/>
      <c r="I124" s="8"/>
      <c r="J124" s="8"/>
    </row>
    <row r="125" spans="7:8" ht="12.75">
      <c r="G125" s="7" t="s">
        <v>97</v>
      </c>
      <c r="H125" s="31"/>
    </row>
  </sheetData>
  <sheetProtection password="C61F" sheet="1" objects="1" scenarios="1" selectLockedCells="1"/>
  <mergeCells count="149">
    <mergeCell ref="B22:B25"/>
    <mergeCell ref="B26:B28"/>
    <mergeCell ref="D27:I27"/>
    <mergeCell ref="D28:I28"/>
    <mergeCell ref="B105:I105"/>
    <mergeCell ref="C71:H71"/>
    <mergeCell ref="B71:B73"/>
    <mergeCell ref="D72:I72"/>
    <mergeCell ref="D23:I23"/>
    <mergeCell ref="D24:I24"/>
    <mergeCell ref="D25:I25"/>
    <mergeCell ref="C106:I106"/>
    <mergeCell ref="C107:I107"/>
    <mergeCell ref="C108:I108"/>
    <mergeCell ref="D73:I73"/>
    <mergeCell ref="C84:I84"/>
    <mergeCell ref="B88:I88"/>
    <mergeCell ref="C93:I93"/>
    <mergeCell ref="B94:H94"/>
    <mergeCell ref="D41:I41"/>
    <mergeCell ref="A115:I115"/>
    <mergeCell ref="H118:I118"/>
    <mergeCell ref="H122:I122"/>
    <mergeCell ref="H123:I123"/>
    <mergeCell ref="H117:I117"/>
    <mergeCell ref="E123:F123"/>
    <mergeCell ref="E122:F122"/>
    <mergeCell ref="E118:F118"/>
    <mergeCell ref="A122:D122"/>
    <mergeCell ref="A121:D121"/>
    <mergeCell ref="A12:J12"/>
    <mergeCell ref="A10:J10"/>
    <mergeCell ref="B112:I112"/>
    <mergeCell ref="B113:I113"/>
    <mergeCell ref="A11:J11"/>
    <mergeCell ref="C46:I46"/>
    <mergeCell ref="B36:B39"/>
    <mergeCell ref="C36:I36"/>
    <mergeCell ref="D34:I34"/>
    <mergeCell ref="D35:I35"/>
    <mergeCell ref="B20:I20"/>
    <mergeCell ref="A21:A29"/>
    <mergeCell ref="E15:J15"/>
    <mergeCell ref="C29:I29"/>
    <mergeCell ref="E17:J17"/>
    <mergeCell ref="E18:J18"/>
    <mergeCell ref="B16:J16"/>
    <mergeCell ref="C22:I22"/>
    <mergeCell ref="C26:I26"/>
    <mergeCell ref="B21:I21"/>
    <mergeCell ref="F2:J2"/>
    <mergeCell ref="F3:J3"/>
    <mergeCell ref="E8:J8"/>
    <mergeCell ref="F4:J4"/>
    <mergeCell ref="F5:J5"/>
    <mergeCell ref="F7:J7"/>
    <mergeCell ref="C3:E4"/>
    <mergeCell ref="D42:I42"/>
    <mergeCell ref="D43:I43"/>
    <mergeCell ref="A30:A43"/>
    <mergeCell ref="B30:H30"/>
    <mergeCell ref="B32:B35"/>
    <mergeCell ref="C32:I32"/>
    <mergeCell ref="B31:I31"/>
    <mergeCell ref="A44:A48"/>
    <mergeCell ref="B44:H44"/>
    <mergeCell ref="C47:I47"/>
    <mergeCell ref="B40:B43"/>
    <mergeCell ref="C40:I40"/>
    <mergeCell ref="D33:I33"/>
    <mergeCell ref="B45:I45"/>
    <mergeCell ref="D37:I37"/>
    <mergeCell ref="D38:I38"/>
    <mergeCell ref="D39:I39"/>
    <mergeCell ref="E54:I54"/>
    <mergeCell ref="C48:I48"/>
    <mergeCell ref="A55:A58"/>
    <mergeCell ref="B55:H55"/>
    <mergeCell ref="A49:A54"/>
    <mergeCell ref="B49:H49"/>
    <mergeCell ref="B56:B57"/>
    <mergeCell ref="B50:B54"/>
    <mergeCell ref="C50:I50"/>
    <mergeCell ref="E58:I58"/>
    <mergeCell ref="A63:A69"/>
    <mergeCell ref="C68:I68"/>
    <mergeCell ref="A59:A62"/>
    <mergeCell ref="B59:H59"/>
    <mergeCell ref="C61:I61"/>
    <mergeCell ref="C62:I62"/>
    <mergeCell ref="C56:I56"/>
    <mergeCell ref="B65:B67"/>
    <mergeCell ref="D57:I57"/>
    <mergeCell ref="B63:H63"/>
    <mergeCell ref="C64:I64"/>
    <mergeCell ref="C77:I77"/>
    <mergeCell ref="B60:I60"/>
    <mergeCell ref="B74:H74"/>
    <mergeCell ref="B75:B76"/>
    <mergeCell ref="A70:A73"/>
    <mergeCell ref="B70:H70"/>
    <mergeCell ref="B104:H104"/>
    <mergeCell ref="C102:I102"/>
    <mergeCell ref="A83:A86"/>
    <mergeCell ref="B83:H83"/>
    <mergeCell ref="C89:I89"/>
    <mergeCell ref="C99:I99"/>
    <mergeCell ref="C85:I85"/>
    <mergeCell ref="C86:I86"/>
    <mergeCell ref="A97:A102"/>
    <mergeCell ref="C100:I100"/>
    <mergeCell ref="D79:I79"/>
    <mergeCell ref="D81:I81"/>
    <mergeCell ref="D82:I82"/>
    <mergeCell ref="D75:I75"/>
    <mergeCell ref="D76:I76"/>
    <mergeCell ref="B77:B79"/>
    <mergeCell ref="B87:H87"/>
    <mergeCell ref="A92:A93"/>
    <mergeCell ref="A87:A91"/>
    <mergeCell ref="B92:H92"/>
    <mergeCell ref="A118:D118"/>
    <mergeCell ref="C109:I109"/>
    <mergeCell ref="C51:C52"/>
    <mergeCell ref="D51:I51"/>
    <mergeCell ref="E52:I52"/>
    <mergeCell ref="C53:C54"/>
    <mergeCell ref="D53:I53"/>
    <mergeCell ref="C90:I90"/>
    <mergeCell ref="C91:I91"/>
    <mergeCell ref="D78:I78"/>
    <mergeCell ref="A120:D120"/>
    <mergeCell ref="C65:I65"/>
    <mergeCell ref="D66:I66"/>
    <mergeCell ref="B97:H97"/>
    <mergeCell ref="B98:I98"/>
    <mergeCell ref="B80:B82"/>
    <mergeCell ref="C80:H80"/>
    <mergeCell ref="C101:I101"/>
    <mergeCell ref="C95:I95"/>
    <mergeCell ref="A117:D117"/>
    <mergeCell ref="E117:F117"/>
    <mergeCell ref="A104:A109"/>
    <mergeCell ref="A94:A95"/>
    <mergeCell ref="D67:I67"/>
    <mergeCell ref="B96:I96"/>
    <mergeCell ref="C69:I69"/>
    <mergeCell ref="B103:I103"/>
    <mergeCell ref="A74:A82"/>
  </mergeCells>
  <conditionalFormatting sqref="C3">
    <cfRule type="cellIs" priority="9" dxfId="8" operator="equal" stopIfTrue="1">
      <formula>84</formula>
    </cfRule>
    <cfRule type="cellIs" priority="10" dxfId="0" operator="lessThan" stopIfTrue="1">
      <formula>84</formula>
    </cfRule>
  </conditionalFormatting>
  <conditionalFormatting sqref="J59">
    <cfRule type="expression" priority="5" dxfId="0" stopIfTrue="1">
      <formula>$J$59&lt;$M$62</formula>
    </cfRule>
  </conditionalFormatting>
  <conditionalFormatting sqref="J87">
    <cfRule type="expression" priority="4" dxfId="0" stopIfTrue="1">
      <formula>$J$87&lt;$M$91</formula>
    </cfRule>
  </conditionalFormatting>
  <conditionalFormatting sqref="J97">
    <cfRule type="expression" priority="2" dxfId="0" stopIfTrue="1">
      <formula>$J$97&lt;$M$102</formula>
    </cfRule>
  </conditionalFormatting>
  <conditionalFormatting sqref="J104">
    <cfRule type="expression" priority="1" dxfId="0" stopIfTrue="1">
      <formula>$J$104&lt;$M$109</formula>
    </cfRule>
  </conditionalFormatting>
  <dataValidations count="3">
    <dataValidation type="whole" operator="lessThanOrEqual" allowBlank="1" showInputMessage="1" showErrorMessage="1" promptTitle="ввести числовое значение" errorTitle="ошибка ввода" error="необходимо ввести только числовое значение" sqref="J95">
      <formula1>J94</formula1>
    </dataValidation>
    <dataValidation type="decimal" allowBlank="1" showInputMessage="1" showErrorMessage="1" promptTitle="не забыть заполнить" prompt="ввод данных в миллионах рублей" errorTitle="ошибка ввода" error="допускается ввод только числовых значений в миллионах рублей" sqref="J104 J106:J109">
      <formula1>0</formula1>
      <formula2>9999</formula2>
    </dataValidation>
    <dataValidation type="whole" operator="greaterThanOrEqual" allowBlank="1" showInputMessage="1" showErrorMessage="1" promptTitle="ввести числовое значение" errorTitle="ошибка ввода" error="необходимо ввести только числовое значение" sqref="J84:J86 J89:J94 M62 J32:J43 J46:J59 J61:J82 J96 J99:J103 J22:J29">
      <formula1>0</formula1>
    </dataValidation>
  </dataValidations>
  <printOptions/>
  <pageMargins left="1.1811023622047245" right="0.1968503937007874" top="0.3937007874015748" bottom="0.3937007874015748" header="0.5118110236220472" footer="0.5118110236220472"/>
  <pageSetup fitToHeight="2" fitToWidth="1" horizontalDpi="600" verticalDpi="600" orientation="portrait" paperSize="9" scale="73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L17"/>
  <sheetViews>
    <sheetView zoomScalePageLayoutView="0" workbookViewId="0" topLeftCell="A1">
      <selection activeCell="M10" sqref="M10"/>
    </sheetView>
  </sheetViews>
  <sheetFormatPr defaultColWidth="9.140625" defaultRowHeight="12.75"/>
  <cols>
    <col min="1" max="1" width="9.140625" style="102" customWidth="1"/>
    <col min="2" max="2" width="3.8515625" style="102" customWidth="1"/>
    <col min="3" max="11" width="9.140625" style="102" customWidth="1"/>
    <col min="12" max="12" width="3.421875" style="102" customWidth="1"/>
    <col min="13" max="24" width="9.140625" style="102" customWidth="1"/>
    <col min="25" max="25" width="10.00390625" style="102" customWidth="1"/>
    <col min="26" max="26" width="3.7109375" style="102" customWidth="1"/>
    <col min="27" max="40" width="9.140625" style="102" customWidth="1"/>
    <col min="41" max="41" width="4.00390625" style="102" customWidth="1"/>
    <col min="42" max="68" width="9.140625" style="102" customWidth="1"/>
    <col min="69" max="69" width="4.28125" style="102" customWidth="1"/>
    <col min="70" max="76" width="9.140625" style="102" customWidth="1"/>
    <col min="77" max="77" width="11.00390625" style="102" customWidth="1"/>
    <col min="78" max="78" width="9.140625" style="102" customWidth="1"/>
    <col min="79" max="79" width="4.28125" style="102" customWidth="1"/>
    <col min="80" max="85" width="9.140625" style="102" customWidth="1"/>
    <col min="86" max="86" width="4.140625" style="102" customWidth="1"/>
    <col min="87" max="87" width="13.28125" style="102" customWidth="1"/>
    <col min="88" max="16384" width="9.140625" style="102" customWidth="1"/>
  </cols>
  <sheetData>
    <row r="1" spans="1:90" ht="30.75" customHeight="1" thickBot="1">
      <c r="A1" s="99" t="s">
        <v>10</v>
      </c>
      <c r="B1" s="358">
        <v>1</v>
      </c>
      <c r="C1" s="352"/>
      <c r="D1" s="352"/>
      <c r="E1" s="352"/>
      <c r="F1" s="352"/>
      <c r="G1" s="352"/>
      <c r="H1" s="352"/>
      <c r="I1" s="352"/>
      <c r="J1" s="359"/>
      <c r="K1" s="339">
        <v>2</v>
      </c>
      <c r="L1" s="352"/>
      <c r="M1" s="352"/>
      <c r="N1" s="352"/>
      <c r="O1" s="352"/>
      <c r="P1" s="352"/>
      <c r="Q1" s="352"/>
      <c r="R1" s="352"/>
      <c r="S1" s="352"/>
      <c r="T1" s="352"/>
      <c r="U1" s="341"/>
      <c r="V1" s="341"/>
      <c r="W1" s="341"/>
      <c r="X1" s="340"/>
      <c r="Y1" s="360">
        <v>3</v>
      </c>
      <c r="Z1" s="361"/>
      <c r="AA1" s="361"/>
      <c r="AB1" s="361"/>
      <c r="AC1" s="362"/>
      <c r="AD1" s="339">
        <v>4</v>
      </c>
      <c r="AE1" s="352"/>
      <c r="AF1" s="352"/>
      <c r="AG1" s="352"/>
      <c r="AH1" s="352"/>
      <c r="AI1" s="359"/>
      <c r="AJ1" s="363">
        <v>5</v>
      </c>
      <c r="AK1" s="364"/>
      <c r="AL1" s="364"/>
      <c r="AM1" s="365"/>
      <c r="AN1" s="339">
        <v>6</v>
      </c>
      <c r="AO1" s="341"/>
      <c r="AP1" s="341"/>
      <c r="AQ1" s="340"/>
      <c r="AR1" s="339">
        <v>7</v>
      </c>
      <c r="AS1" s="341"/>
      <c r="AT1" s="352"/>
      <c r="AU1" s="352"/>
      <c r="AV1" s="352"/>
      <c r="AW1" s="341"/>
      <c r="AX1" s="340"/>
      <c r="AY1" s="339">
        <v>8</v>
      </c>
      <c r="AZ1" s="341"/>
      <c r="BA1" s="341"/>
      <c r="BB1" s="340"/>
      <c r="BC1" s="353">
        <v>9</v>
      </c>
      <c r="BD1" s="354"/>
      <c r="BE1" s="354"/>
      <c r="BF1" s="354"/>
      <c r="BG1" s="354"/>
      <c r="BH1" s="354"/>
      <c r="BI1" s="354"/>
      <c r="BJ1" s="354"/>
      <c r="BK1" s="355"/>
      <c r="BL1" s="339">
        <v>10</v>
      </c>
      <c r="BM1" s="341"/>
      <c r="BN1" s="341"/>
      <c r="BO1" s="340"/>
      <c r="BP1" s="339">
        <v>11</v>
      </c>
      <c r="BQ1" s="341"/>
      <c r="BR1" s="341"/>
      <c r="BS1" s="341"/>
      <c r="BT1" s="340"/>
      <c r="BU1" s="356">
        <v>12</v>
      </c>
      <c r="BV1" s="357"/>
      <c r="BW1" s="339">
        <v>13</v>
      </c>
      <c r="BX1" s="340"/>
      <c r="BY1" s="100">
        <v>14</v>
      </c>
      <c r="BZ1" s="339">
        <v>15</v>
      </c>
      <c r="CA1" s="341"/>
      <c r="CB1" s="341"/>
      <c r="CC1" s="341"/>
      <c r="CD1" s="341"/>
      <c r="CE1" s="340"/>
      <c r="CF1" s="101">
        <v>16</v>
      </c>
      <c r="CG1" s="342">
        <v>17</v>
      </c>
      <c r="CH1" s="343"/>
      <c r="CI1" s="343"/>
      <c r="CJ1" s="343"/>
      <c r="CK1" s="343"/>
      <c r="CL1" s="344"/>
    </row>
    <row r="2" spans="1:90" ht="12.75">
      <c r="A2" s="345" t="s">
        <v>11</v>
      </c>
      <c r="B2" s="348" t="s">
        <v>148</v>
      </c>
      <c r="C2" s="350" t="s">
        <v>12</v>
      </c>
      <c r="D2" s="350"/>
      <c r="E2" s="350"/>
      <c r="F2" s="350"/>
      <c r="G2" s="350" t="s">
        <v>13</v>
      </c>
      <c r="H2" s="350"/>
      <c r="I2" s="350"/>
      <c r="J2" s="103" t="s">
        <v>14</v>
      </c>
      <c r="K2" s="326" t="s">
        <v>15</v>
      </c>
      <c r="L2" s="272" t="s">
        <v>17</v>
      </c>
      <c r="M2" s="324" t="s">
        <v>18</v>
      </c>
      <c r="N2" s="325"/>
      <c r="O2" s="325"/>
      <c r="P2" s="351"/>
      <c r="Q2" s="324" t="s">
        <v>23</v>
      </c>
      <c r="R2" s="325"/>
      <c r="S2" s="325"/>
      <c r="T2" s="351"/>
      <c r="U2" s="330" t="s">
        <v>25</v>
      </c>
      <c r="V2" s="331"/>
      <c r="W2" s="331"/>
      <c r="X2" s="332"/>
      <c r="Y2" s="333" t="s">
        <v>171</v>
      </c>
      <c r="Z2" s="334" t="s">
        <v>17</v>
      </c>
      <c r="AA2" s="106" t="s">
        <v>30</v>
      </c>
      <c r="AB2" s="104" t="s">
        <v>32</v>
      </c>
      <c r="AC2" s="105" t="s">
        <v>34</v>
      </c>
      <c r="AD2" s="326" t="s">
        <v>45</v>
      </c>
      <c r="AE2" s="330" t="s">
        <v>138</v>
      </c>
      <c r="AF2" s="331"/>
      <c r="AG2" s="331"/>
      <c r="AH2" s="331"/>
      <c r="AI2" s="332"/>
      <c r="AJ2" s="300" t="s">
        <v>39</v>
      </c>
      <c r="AK2" s="324" t="s">
        <v>40</v>
      </c>
      <c r="AL2" s="325"/>
      <c r="AM2" s="107"/>
      <c r="AN2" s="300" t="s">
        <v>36</v>
      </c>
      <c r="AO2" s="285" t="s">
        <v>17</v>
      </c>
      <c r="AP2" s="108" t="s">
        <v>46</v>
      </c>
      <c r="AQ2" s="109" t="s">
        <v>111</v>
      </c>
      <c r="AR2" s="326" t="s">
        <v>74</v>
      </c>
      <c r="AS2" s="110" t="s">
        <v>52</v>
      </c>
      <c r="AT2" s="325" t="s">
        <v>53</v>
      </c>
      <c r="AU2" s="325"/>
      <c r="AV2" s="325"/>
      <c r="AW2" s="104" t="s">
        <v>56</v>
      </c>
      <c r="AX2" s="105" t="s">
        <v>57</v>
      </c>
      <c r="AY2" s="300" t="s">
        <v>172</v>
      </c>
      <c r="AZ2" s="311" t="s">
        <v>58</v>
      </c>
      <c r="BA2" s="312"/>
      <c r="BB2" s="313"/>
      <c r="BC2" s="314" t="s">
        <v>131</v>
      </c>
      <c r="BD2" s="316" t="s">
        <v>66</v>
      </c>
      <c r="BE2" s="316"/>
      <c r="BF2" s="317" t="s">
        <v>67</v>
      </c>
      <c r="BG2" s="317"/>
      <c r="BH2" s="317"/>
      <c r="BI2" s="316" t="s">
        <v>114</v>
      </c>
      <c r="BJ2" s="316"/>
      <c r="BK2" s="318"/>
      <c r="BL2" s="319" t="s">
        <v>65</v>
      </c>
      <c r="BM2" s="113" t="s">
        <v>68</v>
      </c>
      <c r="BN2" s="114" t="s">
        <v>70</v>
      </c>
      <c r="BO2" s="115" t="s">
        <v>72</v>
      </c>
      <c r="BP2" s="300" t="s">
        <v>122</v>
      </c>
      <c r="BQ2" s="285" t="s">
        <v>17</v>
      </c>
      <c r="BR2" s="116" t="s">
        <v>75</v>
      </c>
      <c r="BS2" s="117" t="s">
        <v>77</v>
      </c>
      <c r="BT2" s="118" t="s">
        <v>79</v>
      </c>
      <c r="BU2" s="303" t="s">
        <v>144</v>
      </c>
      <c r="BV2" s="119" t="s">
        <v>83</v>
      </c>
      <c r="BW2" s="303" t="s">
        <v>89</v>
      </c>
      <c r="BX2" s="120" t="s">
        <v>123</v>
      </c>
      <c r="BY2" s="306" t="s">
        <v>173</v>
      </c>
      <c r="BZ2" s="303" t="s">
        <v>82</v>
      </c>
      <c r="CA2" s="291" t="s">
        <v>17</v>
      </c>
      <c r="CB2" s="104" t="s">
        <v>90</v>
      </c>
      <c r="CC2" s="104" t="s">
        <v>124</v>
      </c>
      <c r="CD2" s="104" t="s">
        <v>125</v>
      </c>
      <c r="CE2" s="105" t="s">
        <v>126</v>
      </c>
      <c r="CF2" s="293" t="s">
        <v>128</v>
      </c>
      <c r="CG2" s="294" t="s">
        <v>87</v>
      </c>
      <c r="CH2" s="296" t="s">
        <v>17</v>
      </c>
      <c r="CI2" s="111" t="s">
        <v>158</v>
      </c>
      <c r="CJ2" s="111" t="s">
        <v>159</v>
      </c>
      <c r="CK2" s="111" t="s">
        <v>160</v>
      </c>
      <c r="CL2" s="112" t="s">
        <v>163</v>
      </c>
    </row>
    <row r="3" spans="1:90" ht="12.75" customHeight="1">
      <c r="A3" s="346"/>
      <c r="B3" s="349"/>
      <c r="C3" s="297" t="s">
        <v>169</v>
      </c>
      <c r="D3" s="121" t="s">
        <v>153</v>
      </c>
      <c r="E3" s="121" t="s">
        <v>154</v>
      </c>
      <c r="F3" s="121" t="s">
        <v>155</v>
      </c>
      <c r="G3" s="298" t="s">
        <v>170</v>
      </c>
      <c r="H3" s="121" t="s">
        <v>156</v>
      </c>
      <c r="I3" s="121" t="s">
        <v>157</v>
      </c>
      <c r="J3" s="276" t="s">
        <v>103</v>
      </c>
      <c r="K3" s="327"/>
      <c r="L3" s="273"/>
      <c r="M3" s="287" t="s">
        <v>146</v>
      </c>
      <c r="N3" s="121" t="s">
        <v>19</v>
      </c>
      <c r="O3" s="121" t="s">
        <v>21</v>
      </c>
      <c r="P3" s="122" t="s">
        <v>104</v>
      </c>
      <c r="Q3" s="299" t="s">
        <v>26</v>
      </c>
      <c r="R3" s="121" t="s">
        <v>107</v>
      </c>
      <c r="S3" s="121" t="s">
        <v>24</v>
      </c>
      <c r="T3" s="122" t="s">
        <v>108</v>
      </c>
      <c r="U3" s="338" t="s">
        <v>106</v>
      </c>
      <c r="V3" s="121" t="s">
        <v>27</v>
      </c>
      <c r="W3" s="121" t="s">
        <v>28</v>
      </c>
      <c r="X3" s="122" t="s">
        <v>109</v>
      </c>
      <c r="Y3" s="294"/>
      <c r="Z3" s="335"/>
      <c r="AA3" s="275" t="s">
        <v>31</v>
      </c>
      <c r="AB3" s="275" t="s">
        <v>33</v>
      </c>
      <c r="AC3" s="276" t="s">
        <v>35</v>
      </c>
      <c r="AD3" s="327"/>
      <c r="AE3" s="287" t="s">
        <v>47</v>
      </c>
      <c r="AF3" s="288" t="s">
        <v>110</v>
      </c>
      <c r="AG3" s="288"/>
      <c r="AH3" s="289" t="s">
        <v>140</v>
      </c>
      <c r="AI3" s="290"/>
      <c r="AJ3" s="301"/>
      <c r="AK3" s="287" t="s">
        <v>41</v>
      </c>
      <c r="AL3" s="123" t="s">
        <v>42</v>
      </c>
      <c r="AM3" s="125"/>
      <c r="AN3" s="301"/>
      <c r="AO3" s="286"/>
      <c r="AP3" s="275" t="s">
        <v>37</v>
      </c>
      <c r="AQ3" s="276" t="s">
        <v>38</v>
      </c>
      <c r="AR3" s="327"/>
      <c r="AS3" s="287" t="s">
        <v>76</v>
      </c>
      <c r="AT3" s="275" t="s">
        <v>78</v>
      </c>
      <c r="AU3" s="123" t="s">
        <v>112</v>
      </c>
      <c r="AV3" s="123" t="s">
        <v>113</v>
      </c>
      <c r="AW3" s="279" t="s">
        <v>80</v>
      </c>
      <c r="AX3" s="283" t="s">
        <v>81</v>
      </c>
      <c r="AY3" s="301"/>
      <c r="AZ3" s="322" t="s">
        <v>51</v>
      </c>
      <c r="BA3" s="126" t="s">
        <v>161</v>
      </c>
      <c r="BB3" s="127" t="s">
        <v>162</v>
      </c>
      <c r="BC3" s="315"/>
      <c r="BD3" s="126" t="s">
        <v>115</v>
      </c>
      <c r="BE3" s="126" t="s">
        <v>116</v>
      </c>
      <c r="BF3" s="275" t="s">
        <v>61</v>
      </c>
      <c r="BG3" s="126" t="s">
        <v>117</v>
      </c>
      <c r="BH3" s="126" t="s">
        <v>118</v>
      </c>
      <c r="BI3" s="323" t="s">
        <v>62</v>
      </c>
      <c r="BJ3" s="123" t="s">
        <v>132</v>
      </c>
      <c r="BK3" s="124" t="s">
        <v>133</v>
      </c>
      <c r="BL3" s="320"/>
      <c r="BM3" s="284" t="s">
        <v>119</v>
      </c>
      <c r="BN3" s="279" t="s">
        <v>120</v>
      </c>
      <c r="BO3" s="277" t="s">
        <v>121</v>
      </c>
      <c r="BP3" s="301"/>
      <c r="BQ3" s="286"/>
      <c r="BR3" s="279" t="s">
        <v>69</v>
      </c>
      <c r="BS3" s="279" t="s">
        <v>71</v>
      </c>
      <c r="BT3" s="277" t="s">
        <v>73</v>
      </c>
      <c r="BU3" s="304"/>
      <c r="BV3" s="309" t="s">
        <v>88</v>
      </c>
      <c r="BW3" s="304"/>
      <c r="BX3" s="310" t="s">
        <v>91</v>
      </c>
      <c r="BY3" s="307"/>
      <c r="BZ3" s="304"/>
      <c r="CA3" s="292"/>
      <c r="CB3" s="280" t="s">
        <v>84</v>
      </c>
      <c r="CC3" s="280" t="s">
        <v>85</v>
      </c>
      <c r="CD3" s="281" t="s">
        <v>86</v>
      </c>
      <c r="CE3" s="282" t="s">
        <v>174</v>
      </c>
      <c r="CF3" s="294"/>
      <c r="CG3" s="294"/>
      <c r="CH3" s="292"/>
      <c r="CI3" s="279" t="s">
        <v>175</v>
      </c>
      <c r="CJ3" s="279" t="s">
        <v>166</v>
      </c>
      <c r="CK3" s="279" t="s">
        <v>167</v>
      </c>
      <c r="CL3" s="277" t="s">
        <v>168</v>
      </c>
    </row>
    <row r="4" spans="1:90" ht="12.75">
      <c r="A4" s="346"/>
      <c r="B4" s="349"/>
      <c r="C4" s="297"/>
      <c r="D4" s="279" t="s">
        <v>98</v>
      </c>
      <c r="E4" s="279" t="s">
        <v>100</v>
      </c>
      <c r="F4" s="279" t="s">
        <v>102</v>
      </c>
      <c r="G4" s="298"/>
      <c r="H4" s="279" t="s">
        <v>99</v>
      </c>
      <c r="I4" s="275" t="s">
        <v>101</v>
      </c>
      <c r="J4" s="276"/>
      <c r="K4" s="327"/>
      <c r="L4" s="273"/>
      <c r="M4" s="287"/>
      <c r="N4" s="275" t="s">
        <v>22</v>
      </c>
      <c r="O4" s="275" t="s">
        <v>20</v>
      </c>
      <c r="P4" s="277" t="s">
        <v>105</v>
      </c>
      <c r="Q4" s="299"/>
      <c r="R4" s="275" t="s">
        <v>22</v>
      </c>
      <c r="S4" s="275" t="s">
        <v>20</v>
      </c>
      <c r="T4" s="277" t="s">
        <v>105</v>
      </c>
      <c r="U4" s="338"/>
      <c r="V4" s="275" t="s">
        <v>22</v>
      </c>
      <c r="W4" s="275" t="s">
        <v>20</v>
      </c>
      <c r="X4" s="278" t="s">
        <v>105</v>
      </c>
      <c r="Y4" s="294"/>
      <c r="Z4" s="335"/>
      <c r="AA4" s="275"/>
      <c r="AB4" s="275"/>
      <c r="AC4" s="276"/>
      <c r="AD4" s="327"/>
      <c r="AE4" s="287"/>
      <c r="AF4" s="275" t="s">
        <v>48</v>
      </c>
      <c r="AG4" s="123" t="s">
        <v>139</v>
      </c>
      <c r="AH4" s="279" t="s">
        <v>50</v>
      </c>
      <c r="AI4" s="124" t="s">
        <v>141</v>
      </c>
      <c r="AJ4" s="301"/>
      <c r="AK4" s="287"/>
      <c r="AL4" s="275" t="s">
        <v>43</v>
      </c>
      <c r="AM4" s="128" t="s">
        <v>142</v>
      </c>
      <c r="AN4" s="301"/>
      <c r="AO4" s="286"/>
      <c r="AP4" s="275"/>
      <c r="AQ4" s="276"/>
      <c r="AR4" s="327"/>
      <c r="AS4" s="287"/>
      <c r="AT4" s="275"/>
      <c r="AU4" s="275" t="s">
        <v>59</v>
      </c>
      <c r="AV4" s="275" t="s">
        <v>60</v>
      </c>
      <c r="AW4" s="279"/>
      <c r="AX4" s="283"/>
      <c r="AY4" s="301"/>
      <c r="AZ4" s="322"/>
      <c r="BA4" s="275" t="s">
        <v>54</v>
      </c>
      <c r="BB4" s="276" t="s">
        <v>55</v>
      </c>
      <c r="BC4" s="315"/>
      <c r="BD4" s="275" t="s">
        <v>59</v>
      </c>
      <c r="BE4" s="275" t="s">
        <v>60</v>
      </c>
      <c r="BF4" s="275"/>
      <c r="BG4" s="275" t="s">
        <v>59</v>
      </c>
      <c r="BH4" s="275" t="s">
        <v>60</v>
      </c>
      <c r="BI4" s="323"/>
      <c r="BJ4" s="275" t="s">
        <v>63</v>
      </c>
      <c r="BK4" s="276" t="s">
        <v>64</v>
      </c>
      <c r="BL4" s="320"/>
      <c r="BM4" s="284"/>
      <c r="BN4" s="279"/>
      <c r="BO4" s="277"/>
      <c r="BP4" s="301"/>
      <c r="BQ4" s="286"/>
      <c r="BR4" s="279"/>
      <c r="BS4" s="279"/>
      <c r="BT4" s="277"/>
      <c r="BU4" s="304"/>
      <c r="BV4" s="309"/>
      <c r="BW4" s="304"/>
      <c r="BX4" s="310"/>
      <c r="BY4" s="307"/>
      <c r="BZ4" s="304"/>
      <c r="CA4" s="292"/>
      <c r="CB4" s="280"/>
      <c r="CC4" s="280"/>
      <c r="CD4" s="281"/>
      <c r="CE4" s="283"/>
      <c r="CF4" s="294"/>
      <c r="CG4" s="294"/>
      <c r="CH4" s="292"/>
      <c r="CI4" s="279"/>
      <c r="CJ4" s="279"/>
      <c r="CK4" s="279"/>
      <c r="CL4" s="277"/>
    </row>
    <row r="5" spans="1:90" ht="12.75">
      <c r="A5" s="346"/>
      <c r="B5" s="349"/>
      <c r="C5" s="297"/>
      <c r="D5" s="279"/>
      <c r="E5" s="279"/>
      <c r="F5" s="279"/>
      <c r="G5" s="298"/>
      <c r="H5" s="279"/>
      <c r="I5" s="275"/>
      <c r="J5" s="276"/>
      <c r="K5" s="327"/>
      <c r="L5" s="273"/>
      <c r="M5" s="287"/>
      <c r="N5" s="275"/>
      <c r="O5" s="275"/>
      <c r="P5" s="277"/>
      <c r="Q5" s="299"/>
      <c r="R5" s="275"/>
      <c r="S5" s="275"/>
      <c r="T5" s="277"/>
      <c r="U5" s="338"/>
      <c r="V5" s="275"/>
      <c r="W5" s="275"/>
      <c r="X5" s="278"/>
      <c r="Y5" s="294"/>
      <c r="Z5" s="335"/>
      <c r="AA5" s="275"/>
      <c r="AB5" s="275"/>
      <c r="AC5" s="276"/>
      <c r="AD5" s="327"/>
      <c r="AE5" s="287"/>
      <c r="AF5" s="275"/>
      <c r="AG5" s="275" t="s">
        <v>49</v>
      </c>
      <c r="AH5" s="279"/>
      <c r="AI5" s="276" t="s">
        <v>44</v>
      </c>
      <c r="AJ5" s="301"/>
      <c r="AK5" s="287"/>
      <c r="AL5" s="275"/>
      <c r="AM5" s="276" t="s">
        <v>44</v>
      </c>
      <c r="AN5" s="301"/>
      <c r="AO5" s="286"/>
      <c r="AP5" s="275"/>
      <c r="AQ5" s="276"/>
      <c r="AR5" s="327"/>
      <c r="AS5" s="287"/>
      <c r="AT5" s="275"/>
      <c r="AU5" s="275"/>
      <c r="AV5" s="275"/>
      <c r="AW5" s="279"/>
      <c r="AX5" s="283"/>
      <c r="AY5" s="301"/>
      <c r="AZ5" s="322"/>
      <c r="BA5" s="275"/>
      <c r="BB5" s="276"/>
      <c r="BC5" s="315"/>
      <c r="BD5" s="275"/>
      <c r="BE5" s="275"/>
      <c r="BF5" s="275"/>
      <c r="BG5" s="275"/>
      <c r="BH5" s="275"/>
      <c r="BI5" s="323"/>
      <c r="BJ5" s="275"/>
      <c r="BK5" s="276"/>
      <c r="BL5" s="320"/>
      <c r="BM5" s="284"/>
      <c r="BN5" s="279"/>
      <c r="BO5" s="277"/>
      <c r="BP5" s="301"/>
      <c r="BQ5" s="286"/>
      <c r="BR5" s="279"/>
      <c r="BS5" s="279"/>
      <c r="BT5" s="277"/>
      <c r="BU5" s="304"/>
      <c r="BV5" s="309"/>
      <c r="BW5" s="304"/>
      <c r="BX5" s="310"/>
      <c r="BY5" s="307"/>
      <c r="BZ5" s="304"/>
      <c r="CA5" s="292"/>
      <c r="CB5" s="280"/>
      <c r="CC5" s="280"/>
      <c r="CD5" s="281"/>
      <c r="CE5" s="283"/>
      <c r="CF5" s="294"/>
      <c r="CG5" s="294"/>
      <c r="CH5" s="292"/>
      <c r="CI5" s="279"/>
      <c r="CJ5" s="279"/>
      <c r="CK5" s="279"/>
      <c r="CL5" s="277"/>
    </row>
    <row r="6" spans="1:90" ht="12.75">
      <c r="A6" s="346"/>
      <c r="B6" s="349"/>
      <c r="C6" s="297"/>
      <c r="D6" s="279"/>
      <c r="E6" s="279"/>
      <c r="F6" s="279"/>
      <c r="G6" s="298"/>
      <c r="H6" s="279"/>
      <c r="I6" s="275"/>
      <c r="J6" s="276"/>
      <c r="K6" s="327"/>
      <c r="L6" s="273"/>
      <c r="M6" s="287"/>
      <c r="N6" s="275"/>
      <c r="O6" s="275"/>
      <c r="P6" s="277"/>
      <c r="Q6" s="299"/>
      <c r="R6" s="275"/>
      <c r="S6" s="275"/>
      <c r="T6" s="277"/>
      <c r="U6" s="338"/>
      <c r="V6" s="275"/>
      <c r="W6" s="275"/>
      <c r="X6" s="278"/>
      <c r="Y6" s="294"/>
      <c r="Z6" s="335"/>
      <c r="AA6" s="275"/>
      <c r="AB6" s="275"/>
      <c r="AC6" s="276"/>
      <c r="AD6" s="327"/>
      <c r="AE6" s="287"/>
      <c r="AF6" s="275"/>
      <c r="AG6" s="275"/>
      <c r="AH6" s="279"/>
      <c r="AI6" s="276"/>
      <c r="AJ6" s="301"/>
      <c r="AK6" s="287"/>
      <c r="AL6" s="275"/>
      <c r="AM6" s="276"/>
      <c r="AN6" s="301"/>
      <c r="AO6" s="286"/>
      <c r="AP6" s="275"/>
      <c r="AQ6" s="276"/>
      <c r="AR6" s="327"/>
      <c r="AS6" s="287"/>
      <c r="AT6" s="275"/>
      <c r="AU6" s="275"/>
      <c r="AV6" s="275"/>
      <c r="AW6" s="279"/>
      <c r="AX6" s="283"/>
      <c r="AY6" s="301"/>
      <c r="AZ6" s="322"/>
      <c r="BA6" s="275"/>
      <c r="BB6" s="276"/>
      <c r="BC6" s="315"/>
      <c r="BD6" s="275"/>
      <c r="BE6" s="275"/>
      <c r="BF6" s="275"/>
      <c r="BG6" s="275"/>
      <c r="BH6" s="275"/>
      <c r="BI6" s="323"/>
      <c r="BJ6" s="275"/>
      <c r="BK6" s="276"/>
      <c r="BL6" s="320"/>
      <c r="BM6" s="284"/>
      <c r="BN6" s="279"/>
      <c r="BO6" s="277"/>
      <c r="BP6" s="301"/>
      <c r="BQ6" s="286"/>
      <c r="BR6" s="279"/>
      <c r="BS6" s="279"/>
      <c r="BT6" s="277"/>
      <c r="BU6" s="304"/>
      <c r="BV6" s="309"/>
      <c r="BW6" s="304"/>
      <c r="BX6" s="310"/>
      <c r="BY6" s="307"/>
      <c r="BZ6" s="304"/>
      <c r="CA6" s="292"/>
      <c r="CB6" s="280"/>
      <c r="CC6" s="280"/>
      <c r="CD6" s="281"/>
      <c r="CE6" s="283"/>
      <c r="CF6" s="294"/>
      <c r="CG6" s="294"/>
      <c r="CH6" s="292"/>
      <c r="CI6" s="279"/>
      <c r="CJ6" s="279"/>
      <c r="CK6" s="279"/>
      <c r="CL6" s="277"/>
    </row>
    <row r="7" spans="1:90" ht="12.75">
      <c r="A7" s="346"/>
      <c r="B7" s="349"/>
      <c r="C7" s="297"/>
      <c r="D7" s="279"/>
      <c r="E7" s="279"/>
      <c r="F7" s="279"/>
      <c r="G7" s="298"/>
      <c r="H7" s="279"/>
      <c r="I7" s="275"/>
      <c r="J7" s="276"/>
      <c r="K7" s="327"/>
      <c r="L7" s="273"/>
      <c r="M7" s="287"/>
      <c r="N7" s="275"/>
      <c r="O7" s="275"/>
      <c r="P7" s="277"/>
      <c r="Q7" s="299"/>
      <c r="R7" s="275"/>
      <c r="S7" s="275"/>
      <c r="T7" s="277"/>
      <c r="U7" s="338"/>
      <c r="V7" s="275"/>
      <c r="W7" s="275"/>
      <c r="X7" s="278"/>
      <c r="Y7" s="294"/>
      <c r="Z7" s="335"/>
      <c r="AA7" s="275"/>
      <c r="AB7" s="275"/>
      <c r="AC7" s="276"/>
      <c r="AD7" s="327"/>
      <c r="AE7" s="287"/>
      <c r="AF7" s="275"/>
      <c r="AG7" s="275"/>
      <c r="AH7" s="279"/>
      <c r="AI7" s="276"/>
      <c r="AJ7" s="301"/>
      <c r="AK7" s="287"/>
      <c r="AL7" s="275"/>
      <c r="AM7" s="276"/>
      <c r="AN7" s="301"/>
      <c r="AO7" s="286"/>
      <c r="AP7" s="275"/>
      <c r="AQ7" s="276"/>
      <c r="AR7" s="327"/>
      <c r="AS7" s="287"/>
      <c r="AT7" s="275"/>
      <c r="AU7" s="275"/>
      <c r="AV7" s="275"/>
      <c r="AW7" s="279"/>
      <c r="AX7" s="283"/>
      <c r="AY7" s="301"/>
      <c r="AZ7" s="322"/>
      <c r="BA7" s="275"/>
      <c r="BB7" s="276"/>
      <c r="BC7" s="315"/>
      <c r="BD7" s="275"/>
      <c r="BE7" s="275"/>
      <c r="BF7" s="275"/>
      <c r="BG7" s="275"/>
      <c r="BH7" s="275"/>
      <c r="BI7" s="323"/>
      <c r="BJ7" s="275"/>
      <c r="BK7" s="276"/>
      <c r="BL7" s="320"/>
      <c r="BM7" s="284"/>
      <c r="BN7" s="279"/>
      <c r="BO7" s="277"/>
      <c r="BP7" s="301"/>
      <c r="BQ7" s="286"/>
      <c r="BR7" s="279"/>
      <c r="BS7" s="279"/>
      <c r="BT7" s="277"/>
      <c r="BU7" s="304"/>
      <c r="BV7" s="309"/>
      <c r="BW7" s="304"/>
      <c r="BX7" s="310"/>
      <c r="BY7" s="307"/>
      <c r="BZ7" s="304"/>
      <c r="CA7" s="292"/>
      <c r="CB7" s="280"/>
      <c r="CC7" s="280"/>
      <c r="CD7" s="281"/>
      <c r="CE7" s="283"/>
      <c r="CF7" s="294"/>
      <c r="CG7" s="294"/>
      <c r="CH7" s="292"/>
      <c r="CI7" s="279"/>
      <c r="CJ7" s="279"/>
      <c r="CK7" s="279"/>
      <c r="CL7" s="277"/>
    </row>
    <row r="8" spans="1:90" ht="211.5" customHeight="1" thickBot="1">
      <c r="A8" s="346"/>
      <c r="B8" s="349"/>
      <c r="C8" s="297"/>
      <c r="D8" s="279"/>
      <c r="E8" s="279"/>
      <c r="F8" s="279"/>
      <c r="G8" s="298"/>
      <c r="H8" s="279"/>
      <c r="I8" s="275"/>
      <c r="J8" s="276"/>
      <c r="K8" s="328"/>
      <c r="L8" s="273"/>
      <c r="M8" s="287"/>
      <c r="N8" s="275"/>
      <c r="O8" s="275"/>
      <c r="P8" s="277"/>
      <c r="Q8" s="299"/>
      <c r="R8" s="275"/>
      <c r="S8" s="275"/>
      <c r="T8" s="277"/>
      <c r="U8" s="338"/>
      <c r="V8" s="275"/>
      <c r="W8" s="275"/>
      <c r="X8" s="278"/>
      <c r="Y8" s="295"/>
      <c r="Z8" s="335"/>
      <c r="AA8" s="275"/>
      <c r="AB8" s="275"/>
      <c r="AC8" s="276"/>
      <c r="AD8" s="336"/>
      <c r="AE8" s="287"/>
      <c r="AF8" s="275"/>
      <c r="AG8" s="275"/>
      <c r="AH8" s="279"/>
      <c r="AI8" s="276"/>
      <c r="AJ8" s="337"/>
      <c r="AK8" s="287"/>
      <c r="AL8" s="275"/>
      <c r="AM8" s="276"/>
      <c r="AN8" s="302"/>
      <c r="AO8" s="286"/>
      <c r="AP8" s="275"/>
      <c r="AQ8" s="276"/>
      <c r="AR8" s="328"/>
      <c r="AS8" s="287"/>
      <c r="AT8" s="275"/>
      <c r="AU8" s="275"/>
      <c r="AV8" s="275"/>
      <c r="AW8" s="279"/>
      <c r="AX8" s="283"/>
      <c r="AY8" s="329"/>
      <c r="AZ8" s="322"/>
      <c r="BA8" s="275"/>
      <c r="BB8" s="276"/>
      <c r="BC8" s="315"/>
      <c r="BD8" s="275"/>
      <c r="BE8" s="275"/>
      <c r="BF8" s="275"/>
      <c r="BG8" s="275"/>
      <c r="BH8" s="275"/>
      <c r="BI8" s="323"/>
      <c r="BJ8" s="275"/>
      <c r="BK8" s="276"/>
      <c r="BL8" s="321"/>
      <c r="BM8" s="284"/>
      <c r="BN8" s="279"/>
      <c r="BO8" s="277"/>
      <c r="BP8" s="302"/>
      <c r="BQ8" s="286"/>
      <c r="BR8" s="279"/>
      <c r="BS8" s="279"/>
      <c r="BT8" s="277"/>
      <c r="BU8" s="305"/>
      <c r="BV8" s="309"/>
      <c r="BW8" s="305"/>
      <c r="BX8" s="310"/>
      <c r="BY8" s="307"/>
      <c r="BZ8" s="305"/>
      <c r="CA8" s="292"/>
      <c r="CB8" s="280"/>
      <c r="CC8" s="280"/>
      <c r="CD8" s="281"/>
      <c r="CE8" s="283"/>
      <c r="CF8" s="294"/>
      <c r="CG8" s="295"/>
      <c r="CH8" s="292"/>
      <c r="CI8" s="279"/>
      <c r="CJ8" s="279"/>
      <c r="CK8" s="279"/>
      <c r="CL8" s="277"/>
    </row>
    <row r="9" spans="1:90" ht="14.25" customHeight="1" thickBot="1">
      <c r="A9" s="347"/>
      <c r="B9" s="349"/>
      <c r="C9" s="297"/>
      <c r="D9" s="279"/>
      <c r="E9" s="279"/>
      <c r="F9" s="279"/>
      <c r="G9" s="298"/>
      <c r="H9" s="279"/>
      <c r="I9" s="275"/>
      <c r="J9" s="276"/>
      <c r="K9" s="129" t="s">
        <v>16</v>
      </c>
      <c r="L9" s="274"/>
      <c r="M9" s="287"/>
      <c r="N9" s="275"/>
      <c r="O9" s="275"/>
      <c r="P9" s="277"/>
      <c r="Q9" s="299"/>
      <c r="R9" s="275"/>
      <c r="S9" s="275"/>
      <c r="T9" s="277"/>
      <c r="U9" s="338"/>
      <c r="V9" s="275"/>
      <c r="W9" s="275"/>
      <c r="X9" s="278"/>
      <c r="Y9" s="130" t="s">
        <v>16</v>
      </c>
      <c r="Z9" s="335"/>
      <c r="AA9" s="275"/>
      <c r="AB9" s="275"/>
      <c r="AC9" s="276"/>
      <c r="AD9" s="131" t="s">
        <v>16</v>
      </c>
      <c r="AE9" s="287"/>
      <c r="AF9" s="275"/>
      <c r="AG9" s="275"/>
      <c r="AH9" s="279"/>
      <c r="AI9" s="276"/>
      <c r="AJ9" s="132" t="s">
        <v>16</v>
      </c>
      <c r="AK9" s="287"/>
      <c r="AL9" s="275"/>
      <c r="AM9" s="276"/>
      <c r="AN9" s="129" t="s">
        <v>16</v>
      </c>
      <c r="AO9" s="286"/>
      <c r="AP9" s="275"/>
      <c r="AQ9" s="276"/>
      <c r="AR9" s="129" t="s">
        <v>16</v>
      </c>
      <c r="AS9" s="287"/>
      <c r="AT9" s="275"/>
      <c r="AU9" s="275"/>
      <c r="AV9" s="275"/>
      <c r="AW9" s="279"/>
      <c r="AX9" s="283"/>
      <c r="AY9" s="133" t="s">
        <v>16</v>
      </c>
      <c r="AZ9" s="134" t="s">
        <v>16</v>
      </c>
      <c r="BA9" s="275"/>
      <c r="BB9" s="276"/>
      <c r="BC9" s="135" t="s">
        <v>16</v>
      </c>
      <c r="BD9" s="275"/>
      <c r="BE9" s="275"/>
      <c r="BF9" s="275"/>
      <c r="BG9" s="275"/>
      <c r="BH9" s="275"/>
      <c r="BI9" s="136" t="s">
        <v>16</v>
      </c>
      <c r="BJ9" s="275"/>
      <c r="BK9" s="276"/>
      <c r="BL9" s="137" t="s">
        <v>16</v>
      </c>
      <c r="BM9" s="284"/>
      <c r="BN9" s="279"/>
      <c r="BO9" s="277"/>
      <c r="BP9" s="138" t="s">
        <v>16</v>
      </c>
      <c r="BQ9" s="286"/>
      <c r="BR9" s="279"/>
      <c r="BS9" s="279"/>
      <c r="BT9" s="277"/>
      <c r="BU9" s="129" t="s">
        <v>16</v>
      </c>
      <c r="BV9" s="309"/>
      <c r="BW9" s="139" t="s">
        <v>16</v>
      </c>
      <c r="BX9" s="310"/>
      <c r="BY9" s="308"/>
      <c r="BZ9" s="140" t="s">
        <v>16</v>
      </c>
      <c r="CA9" s="292"/>
      <c r="CB9" s="280"/>
      <c r="CC9" s="280"/>
      <c r="CD9" s="281"/>
      <c r="CE9" s="283"/>
      <c r="CF9" s="295"/>
      <c r="CG9" s="141" t="s">
        <v>164</v>
      </c>
      <c r="CH9" s="292"/>
      <c r="CI9" s="279"/>
      <c r="CJ9" s="279"/>
      <c r="CK9" s="279"/>
      <c r="CL9" s="277"/>
    </row>
    <row r="10" spans="1:90" ht="23.25" thickBot="1">
      <c r="A10" s="142" t="s">
        <v>149</v>
      </c>
      <c r="B10" s="143" t="s">
        <v>150</v>
      </c>
      <c r="C10" s="144">
        <f>SUM(D10:F10)</f>
        <v>0</v>
      </c>
      <c r="D10" s="145">
        <f>татар!$J$23</f>
        <v>0</v>
      </c>
      <c r="E10" s="145">
        <f>татар!$J$24</f>
        <v>0</v>
      </c>
      <c r="F10" s="145">
        <f>татар!$J$25</f>
        <v>0</v>
      </c>
      <c r="G10" s="144">
        <f>SUM(H10:I10)</f>
        <v>0</v>
      </c>
      <c r="H10" s="145">
        <f>татар!$J$27</f>
        <v>0</v>
      </c>
      <c r="I10" s="145">
        <f>татар!$J$28</f>
        <v>0</v>
      </c>
      <c r="J10" s="146">
        <f>татар!$J$29</f>
        <v>0</v>
      </c>
      <c r="K10" s="147">
        <f>татар!$J$30</f>
        <v>0</v>
      </c>
      <c r="L10" s="148" t="s">
        <v>150</v>
      </c>
      <c r="M10" s="149">
        <f>татар!$J$32</f>
        <v>0</v>
      </c>
      <c r="N10" s="145">
        <f>татар!$J$33</f>
        <v>0</v>
      </c>
      <c r="O10" s="145">
        <f>татар!$J$34</f>
        <v>0</v>
      </c>
      <c r="P10" s="146">
        <f>татар!$J$35</f>
        <v>0</v>
      </c>
      <c r="Q10" s="149">
        <f>татар!$J$36</f>
        <v>0</v>
      </c>
      <c r="R10" s="145">
        <f>татар!$J$37</f>
        <v>0</v>
      </c>
      <c r="S10" s="145">
        <f>татар!$J$38</f>
        <v>0</v>
      </c>
      <c r="T10" s="146">
        <f>татар!$J$39</f>
        <v>0</v>
      </c>
      <c r="U10" s="149">
        <f>татар!$J$40</f>
        <v>0</v>
      </c>
      <c r="V10" s="145">
        <f>татар!$J$41</f>
        <v>0</v>
      </c>
      <c r="W10" s="145">
        <f>татар!$J$42</f>
        <v>0</v>
      </c>
      <c r="X10" s="146">
        <f>татар!$J$43</f>
        <v>0</v>
      </c>
      <c r="Y10" s="147">
        <f>татар!$J$44</f>
        <v>0</v>
      </c>
      <c r="Z10" s="143" t="s">
        <v>150</v>
      </c>
      <c r="AA10" s="145">
        <f>татар!$J$46</f>
        <v>0</v>
      </c>
      <c r="AB10" s="145">
        <f>татар!$J$47</f>
        <v>0</v>
      </c>
      <c r="AC10" s="146">
        <f>татар!$J$48</f>
        <v>0</v>
      </c>
      <c r="AD10" s="150">
        <f>татар!$J$49</f>
        <v>0</v>
      </c>
      <c r="AE10" s="149">
        <f>татар!$J$50</f>
        <v>0</v>
      </c>
      <c r="AF10" s="145">
        <f>татар!$J$51</f>
        <v>0</v>
      </c>
      <c r="AG10" s="145">
        <f>татар!$J$52</f>
        <v>0</v>
      </c>
      <c r="AH10" s="145">
        <f>татар!$J$53</f>
        <v>0</v>
      </c>
      <c r="AI10" s="146">
        <f>татар!$J$54</f>
        <v>0</v>
      </c>
      <c r="AJ10" s="150">
        <f>татар!$J$55</f>
        <v>0</v>
      </c>
      <c r="AK10" s="149">
        <f>татар!$J$56</f>
        <v>0</v>
      </c>
      <c r="AL10" s="145">
        <f>татар!$J$57</f>
        <v>0</v>
      </c>
      <c r="AM10" s="146">
        <f>татар!$J$58</f>
        <v>0</v>
      </c>
      <c r="AN10" s="147">
        <f>татар!$J$59</f>
        <v>0</v>
      </c>
      <c r="AO10" s="143" t="s">
        <v>150</v>
      </c>
      <c r="AP10" s="145">
        <f>татар!$J$61</f>
        <v>0</v>
      </c>
      <c r="AQ10" s="146">
        <f>татар!$J$62</f>
        <v>0</v>
      </c>
      <c r="AR10" s="147">
        <f>татар!$J$63</f>
        <v>0</v>
      </c>
      <c r="AS10" s="149">
        <f>татар!$J$64</f>
        <v>0</v>
      </c>
      <c r="AT10" s="145">
        <f>татар!$J$65</f>
        <v>0</v>
      </c>
      <c r="AU10" s="145">
        <f>татар!$J$66</f>
        <v>0</v>
      </c>
      <c r="AV10" s="145">
        <f>татар!$J$67</f>
        <v>0</v>
      </c>
      <c r="AW10" s="145">
        <f>татар!$J$68</f>
        <v>0</v>
      </c>
      <c r="AX10" s="146">
        <f>татар!$J$69</f>
        <v>0</v>
      </c>
      <c r="AY10" s="150">
        <f>татар!$J$70</f>
        <v>0</v>
      </c>
      <c r="AZ10" s="149">
        <f>татар!$J$71</f>
        <v>0</v>
      </c>
      <c r="BA10" s="145">
        <f>татар!$J$72</f>
        <v>0</v>
      </c>
      <c r="BB10" s="146">
        <f>татар!$J$73</f>
        <v>0</v>
      </c>
      <c r="BC10" s="149">
        <f>татар!$J$74</f>
        <v>0</v>
      </c>
      <c r="BD10" s="145">
        <f>татар!$J$75</f>
        <v>0</v>
      </c>
      <c r="BE10" s="145">
        <f>татар!$J$76</f>
        <v>0</v>
      </c>
      <c r="BF10" s="145">
        <f>татар!$J$77</f>
        <v>0</v>
      </c>
      <c r="BG10" s="145">
        <f>татар!$J$78</f>
        <v>0</v>
      </c>
      <c r="BH10" s="145">
        <f>татар!$J$79</f>
        <v>0</v>
      </c>
      <c r="BI10" s="145">
        <f>татар!$J$80</f>
        <v>0</v>
      </c>
      <c r="BJ10" s="145">
        <f>татар!$J$81</f>
        <v>0</v>
      </c>
      <c r="BK10" s="146">
        <f>татар!$J$82</f>
        <v>0</v>
      </c>
      <c r="BL10" s="151">
        <f>татар!$J$83</f>
        <v>0</v>
      </c>
      <c r="BM10" s="152">
        <f>татар!$J$84</f>
        <v>0</v>
      </c>
      <c r="BN10" s="145">
        <f>татар!$J$85</f>
        <v>0</v>
      </c>
      <c r="BO10" s="146">
        <f>татар!$J$86</f>
        <v>0</v>
      </c>
      <c r="BP10" s="147">
        <f>татар!$J$87</f>
        <v>0</v>
      </c>
      <c r="BQ10" s="143" t="s">
        <v>150</v>
      </c>
      <c r="BR10" s="145">
        <f>татар!$J$89</f>
        <v>0</v>
      </c>
      <c r="BS10" s="145">
        <f>татар!$J$90</f>
        <v>0</v>
      </c>
      <c r="BT10" s="146">
        <f>татар!$J$91</f>
        <v>0</v>
      </c>
      <c r="BU10" s="147">
        <f>татар!$J$92</f>
        <v>0</v>
      </c>
      <c r="BV10" s="153">
        <f>татар!$J$93</f>
        <v>0</v>
      </c>
      <c r="BW10" s="147">
        <f>татар!$J$94</f>
        <v>0</v>
      </c>
      <c r="BX10" s="154">
        <f>татар!$J$95</f>
        <v>0</v>
      </c>
      <c r="BY10" s="147">
        <f>татар!$J$96</f>
        <v>0</v>
      </c>
      <c r="BZ10" s="147">
        <f>татар!$J$97</f>
        <v>0</v>
      </c>
      <c r="CA10" s="143" t="s">
        <v>150</v>
      </c>
      <c r="CB10" s="145">
        <f>татар!$J$99</f>
        <v>0</v>
      </c>
      <c r="CC10" s="145">
        <f>татар!$J$100</f>
        <v>0</v>
      </c>
      <c r="CD10" s="145">
        <f>татар!$J$101</f>
        <v>0</v>
      </c>
      <c r="CE10" s="146">
        <f>татар!$J$102</f>
        <v>0</v>
      </c>
      <c r="CF10" s="147">
        <f>татар!$J$103</f>
        <v>0</v>
      </c>
      <c r="CG10" s="155">
        <f>татар!$J$104</f>
        <v>0</v>
      </c>
      <c r="CH10" s="143" t="s">
        <v>150</v>
      </c>
      <c r="CI10" s="156">
        <f>татар!$J$106</f>
        <v>0</v>
      </c>
      <c r="CJ10" s="156">
        <f>татар!$J$107</f>
        <v>0</v>
      </c>
      <c r="CK10" s="156">
        <f>татар!$J$108</f>
        <v>0</v>
      </c>
      <c r="CL10" s="157">
        <f>татар!$J$109</f>
        <v>0</v>
      </c>
    </row>
    <row r="16" ht="13.5" thickBot="1"/>
    <row r="17" spans="1:9" ht="21" thickBot="1">
      <c r="A17" s="269" t="s">
        <v>151</v>
      </c>
      <c r="B17" s="270"/>
      <c r="C17" s="270"/>
      <c r="D17" s="270"/>
      <c r="E17" s="270"/>
      <c r="F17" s="270"/>
      <c r="G17" s="270"/>
      <c r="H17" s="270"/>
      <c r="I17" s="271"/>
    </row>
  </sheetData>
  <sheetProtection password="C61F" sheet="1" objects="1" scenarios="1"/>
  <mergeCells count="120">
    <mergeCell ref="B1:J1"/>
    <mergeCell ref="K1:X1"/>
    <mergeCell ref="Y1:AC1"/>
    <mergeCell ref="AD1:AI1"/>
    <mergeCell ref="AJ1:AM1"/>
    <mergeCell ref="AN1:AQ1"/>
    <mergeCell ref="AR1:AX1"/>
    <mergeCell ref="AY1:BB1"/>
    <mergeCell ref="BC1:BK1"/>
    <mergeCell ref="BL1:BO1"/>
    <mergeCell ref="BP1:BT1"/>
    <mergeCell ref="BU1:BV1"/>
    <mergeCell ref="BW1:BX1"/>
    <mergeCell ref="BZ1:CE1"/>
    <mergeCell ref="CG1:CL1"/>
    <mergeCell ref="A2:A9"/>
    <mergeCell ref="B2:B9"/>
    <mergeCell ref="C2:F2"/>
    <mergeCell ref="G2:I2"/>
    <mergeCell ref="K2:K8"/>
    <mergeCell ref="M2:P2"/>
    <mergeCell ref="Q2:T2"/>
    <mergeCell ref="U2:X2"/>
    <mergeCell ref="Y2:Y8"/>
    <mergeCell ref="Z2:Z9"/>
    <mergeCell ref="AD2:AD8"/>
    <mergeCell ref="AE2:AI2"/>
    <mergeCell ref="AJ2:AJ8"/>
    <mergeCell ref="U3:U9"/>
    <mergeCell ref="AA3:AA9"/>
    <mergeCell ref="AB3:AB9"/>
    <mergeCell ref="AC3:AC9"/>
    <mergeCell ref="AK2:AL2"/>
    <mergeCell ref="AN2:AN8"/>
    <mergeCell ref="AO2:AO9"/>
    <mergeCell ref="AR2:AR8"/>
    <mergeCell ref="AT2:AV2"/>
    <mergeCell ref="AY2:AY8"/>
    <mergeCell ref="AS3:AS9"/>
    <mergeCell ref="AT3:AT9"/>
    <mergeCell ref="AW3:AW9"/>
    <mergeCell ref="AX3:AX9"/>
    <mergeCell ref="AZ2:BB2"/>
    <mergeCell ref="BC2:BC8"/>
    <mergeCell ref="BD2:BE2"/>
    <mergeCell ref="BF2:BH2"/>
    <mergeCell ref="BI2:BK2"/>
    <mergeCell ref="BL2:BL8"/>
    <mergeCell ref="AZ3:AZ8"/>
    <mergeCell ref="BF3:BF9"/>
    <mergeCell ref="BI3:BI8"/>
    <mergeCell ref="BG4:BG9"/>
    <mergeCell ref="BU2:BU8"/>
    <mergeCell ref="BW2:BW8"/>
    <mergeCell ref="BY2:BY9"/>
    <mergeCell ref="BZ2:BZ8"/>
    <mergeCell ref="BV3:BV9"/>
    <mergeCell ref="BX3:BX9"/>
    <mergeCell ref="CA2:CA9"/>
    <mergeCell ref="CF2:CF9"/>
    <mergeCell ref="CG2:CG8"/>
    <mergeCell ref="CH2:CH9"/>
    <mergeCell ref="C3:C9"/>
    <mergeCell ref="G3:G9"/>
    <mergeCell ref="J3:J9"/>
    <mergeCell ref="M3:M9"/>
    <mergeCell ref="Q3:Q9"/>
    <mergeCell ref="BP2:BP8"/>
    <mergeCell ref="AE3:AE9"/>
    <mergeCell ref="AF3:AG3"/>
    <mergeCell ref="AH3:AI3"/>
    <mergeCell ref="AK3:AK9"/>
    <mergeCell ref="AP3:AP9"/>
    <mergeCell ref="AQ3:AQ9"/>
    <mergeCell ref="AF4:AF9"/>
    <mergeCell ref="AH4:AH9"/>
    <mergeCell ref="AL4:AL9"/>
    <mergeCell ref="BM3:BM9"/>
    <mergeCell ref="BN3:BN9"/>
    <mergeCell ref="BO3:BO9"/>
    <mergeCell ref="BR3:BR9"/>
    <mergeCell ref="BS3:BS9"/>
    <mergeCell ref="BT3:BT9"/>
    <mergeCell ref="BQ2:BQ9"/>
    <mergeCell ref="CB3:CB9"/>
    <mergeCell ref="CC3:CC9"/>
    <mergeCell ref="CD3:CD9"/>
    <mergeCell ref="CE3:CE9"/>
    <mergeCell ref="CI3:CI9"/>
    <mergeCell ref="CJ3:CJ9"/>
    <mergeCell ref="CK3:CK9"/>
    <mergeCell ref="CL3:CL9"/>
    <mergeCell ref="D4:D9"/>
    <mergeCell ref="E4:E9"/>
    <mergeCell ref="F4:F9"/>
    <mergeCell ref="H4:H9"/>
    <mergeCell ref="I4:I9"/>
    <mergeCell ref="N4:N9"/>
    <mergeCell ref="O4:O9"/>
    <mergeCell ref="P4:P9"/>
    <mergeCell ref="BA4:BA9"/>
    <mergeCell ref="BB4:BB9"/>
    <mergeCell ref="BD4:BD9"/>
    <mergeCell ref="BE4:BE9"/>
    <mergeCell ref="R4:R9"/>
    <mergeCell ref="S4:S9"/>
    <mergeCell ref="T4:T9"/>
    <mergeCell ref="V4:V9"/>
    <mergeCell ref="W4:W9"/>
    <mergeCell ref="X4:X9"/>
    <mergeCell ref="A17:I17"/>
    <mergeCell ref="L2:L9"/>
    <mergeCell ref="BH4:BH9"/>
    <mergeCell ref="BJ4:BJ9"/>
    <mergeCell ref="BK4:BK9"/>
    <mergeCell ref="AG5:AG9"/>
    <mergeCell ref="AI5:AI9"/>
    <mergeCell ref="AM5:AM9"/>
    <mergeCell ref="AU4:AU9"/>
    <mergeCell ref="AV4:AV9"/>
  </mergeCells>
  <conditionalFormatting sqref="BZ10">
    <cfRule type="expression" priority="1" dxfId="0" stopIfTrue="1">
      <formula>$J$97&lt;$M$102</formula>
    </cfRule>
  </conditionalFormatting>
  <conditionalFormatting sqref="AN10">
    <cfRule type="expression" priority="3" dxfId="0" stopIfTrue="1">
      <formula>$J$59&lt;$M$62</formula>
    </cfRule>
  </conditionalFormatting>
  <conditionalFormatting sqref="BP10">
    <cfRule type="expression" priority="2" dxfId="0" stopIfTrue="1">
      <formula>$J$87&lt;$M$91</formula>
    </cfRule>
  </conditionalFormatting>
  <dataValidations count="3">
    <dataValidation type="whole" operator="greaterThanOrEqual" allowBlank="1" showInputMessage="1" showErrorMessage="1" promptTitle="ввести числовое значение" errorTitle="ошибка ввода" error="необходимо ввести только числовое значение" sqref="BM10:BO10 BR10:BW10 M10:X10 AA10:AN10 AP10:BK10 BY10 CB10:CF10 C10:J10">
      <formula1>0</formula1>
    </dataValidation>
    <dataValidation type="decimal" allowBlank="1" showInputMessage="1" showErrorMessage="1" promptTitle="не забыть заполнить" prompt="ввод данных в миллионах рублей" errorTitle="ошибка ввода" error="допускается ввод только числовых значений в миллионах рублей" sqref="CG10 CI10:CL10">
      <formula1>0</formula1>
      <formula2>9999</formula2>
    </dataValidation>
    <dataValidation type="whole" operator="lessThanOrEqual" allowBlank="1" showInputMessage="1" showErrorMessage="1" promptTitle="ввести числовое значение" errorTitle="ошибка ввода" error="необходимо ввести только числовое значение" sqref="BX10">
      <formula1>BX9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hmelkov</dc:creator>
  <cp:keywords/>
  <dc:description/>
  <cp:lastModifiedBy>Infospec</cp:lastModifiedBy>
  <cp:lastPrinted>2017-04-17T08:12:36Z</cp:lastPrinted>
  <dcterms:created xsi:type="dcterms:W3CDTF">2007-10-17T13:27:38Z</dcterms:created>
  <dcterms:modified xsi:type="dcterms:W3CDTF">2019-11-25T12:04:23Z</dcterms:modified>
  <cp:category/>
  <cp:version/>
  <cp:contentType/>
  <cp:contentStatus/>
</cp:coreProperties>
</file>